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Web-сайт\Отчеты\2017\xlsx\"/>
    </mc:Choice>
  </mc:AlternateContent>
  <bookViews>
    <workbookView xWindow="1455" yWindow="105" windowWidth="8040" windowHeight="4875" tabRatio="832" firstSheet="1" activeTab="9"/>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62913" calcMode="manual" fullCalcOnLoad="1"/>
</workbook>
</file>

<file path=xl/calcChain.xml><?xml version="1.0" encoding="utf-8"?>
<calcChain xmlns="http://schemas.openxmlformats.org/spreadsheetml/2006/main">
  <c r="D11" i="16" l="1"/>
  <c r="E11" i="16"/>
  <c r="F11" i="16"/>
  <c r="G11" i="16"/>
  <c r="E13" i="15" s="1"/>
  <c r="H11" i="16"/>
  <c r="I11" i="16"/>
  <c r="J11" i="16"/>
  <c r="K11" i="16"/>
  <c r="L11" i="16"/>
  <c r="C6" i="20"/>
  <c r="D6" i="20"/>
  <c r="E6" i="20"/>
  <c r="E12" i="15" s="1"/>
  <c r="F6" i="20"/>
  <c r="G6" i="20"/>
  <c r="H6" i="20"/>
  <c r="I6" i="20"/>
  <c r="C28" i="7"/>
  <c r="D28" i="7"/>
  <c r="E28" i="7"/>
  <c r="F28" i="7"/>
  <c r="G28" i="7"/>
  <c r="H28" i="7"/>
  <c r="D66" i="1"/>
  <c r="E66" i="1"/>
  <c r="F66" i="1"/>
  <c r="G66" i="1"/>
  <c r="H66" i="1"/>
  <c r="I66" i="1"/>
  <c r="J66" i="1"/>
  <c r="K66" i="1"/>
  <c r="L66" i="1"/>
  <c r="M66" i="1"/>
  <c r="N66" i="1"/>
  <c r="O66" i="1"/>
  <c r="P66" i="1"/>
  <c r="Q66" i="1"/>
  <c r="R66" i="1"/>
  <c r="S66" i="1"/>
  <c r="T66" i="1"/>
  <c r="U66" i="1"/>
  <c r="V66" i="1"/>
  <c r="W66" i="1"/>
  <c r="X66" i="1"/>
  <c r="Y66" i="1"/>
  <c r="Z66" i="1"/>
  <c r="AA66" i="1"/>
  <c r="AB66" i="1"/>
  <c r="AC66" i="1"/>
  <c r="C7" i="15"/>
  <c r="D7" i="15"/>
  <c r="E7" i="15"/>
  <c r="G7" i="15"/>
  <c r="G14" i="15" s="1"/>
  <c r="C9" i="15"/>
  <c r="D9" i="15"/>
  <c r="E9" i="15"/>
  <c r="F9" i="15"/>
  <c r="F14" i="15" s="1"/>
  <c r="G9" i="15"/>
  <c r="C10" i="15"/>
  <c r="D10" i="15"/>
  <c r="E10" i="15"/>
  <c r="E14" i="15" s="1"/>
  <c r="F10" i="15"/>
  <c r="G10" i="15"/>
  <c r="C11" i="15"/>
  <c r="D11" i="15"/>
  <c r="D14" i="15" s="1"/>
  <c r="E11" i="15"/>
  <c r="F11" i="15"/>
  <c r="G11" i="15"/>
  <c r="C12" i="15"/>
  <c r="D12" i="15"/>
  <c r="F12" i="15"/>
  <c r="G12" i="15"/>
  <c r="C13" i="15"/>
  <c r="D13" i="15"/>
  <c r="G13" i="15"/>
  <c r="D50" i="10"/>
  <c r="E50" i="10"/>
  <c r="F50" i="10"/>
  <c r="G50" i="10"/>
  <c r="H50" i="10"/>
  <c r="I50" i="10"/>
  <c r="J50" i="10"/>
  <c r="G18" i="19"/>
  <c r="H18" i="19"/>
  <c r="I18" i="19"/>
  <c r="J18" i="19"/>
  <c r="K18" i="19"/>
  <c r="L18" i="19"/>
  <c r="M18" i="19"/>
  <c r="N18" i="19"/>
  <c r="O18" i="19"/>
  <c r="P18" i="19"/>
  <c r="C14" i="15"/>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<sst xmlns="http://schemas.openxmlformats.org/spreadsheetml/2006/main" count="489" uniqueCount="397">
  <si>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</si>
  <si>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</si>
  <si>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</si>
  <si>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</si>
  <si>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</si>
  <si>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</si>
  <si>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</si>
  <si>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</si>
  <si>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</si>
  <si>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</si>
  <si>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</si>
  <si>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</si>
  <si>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</si>
  <si>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</si>
  <si>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</si>
  <si>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</si>
  <si>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</si>
  <si>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</si>
  <si>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</si>
  <si>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</si>
  <si>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</si>
  <si>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</si>
  <si>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</si>
  <si>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</si>
  <si>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</si>
  <si>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</si>
  <si>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</si>
  <si>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</si>
  <si>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</si>
  <si>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</si>
  <si>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</si>
  <si>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</si>
  <si>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</si>
  <si>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</si>
  <si>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</si>
  <si>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</si>
  <si>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</si>
  <si>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</si>
  <si>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</si>
  <si>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</si>
  <si>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</si>
  <si>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</si>
  <si>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</si>
  <si>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</si>
  <si>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</si>
  <si>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</si>
  <si>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</si>
  <si>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</si>
  <si>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</si>
  <si>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</si>
  <si>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</si>
  <si>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</si>
  <si>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</si>
  <si>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</si>
  <si>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</si>
  <si>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</si>
  <si>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</si>
  <si>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</si>
  <si>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</si>
  <si>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</si>
  <si>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</si>
  <si>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</si>
  <si>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</si>
  <si>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</si>
  <si>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</si>
  <si>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</si>
  <si>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</si>
  <si>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</si>
  <si>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</si>
  <si>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</si>
  <si>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</si>
  <si>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</si>
  <si>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</si>
  <si>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</si>
  <si>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</si>
  <si>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</si>
  <si>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</si>
  <si>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</si>
  <si>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</si>
  <si>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</si>
  <si>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</si>
  <si>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</si>
  <si>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</si>
  <si>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</si>
  <si>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</si>
  <si>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</si>
  <si>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</si>
  <si>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</si>
  <si>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</si>
  <si>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</si>
  <si>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</si>
  <si>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</si>
  <si>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</si>
  <si>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</si>
  <si>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</si>
  <si>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</si>
  <si>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</si>
  <si>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</si>
  <si>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</si>
  <si>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</si>
  <si>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</si>
  <si>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</si>
  <si>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</si>
  <si>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</si>
  <si>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</si>
  <si>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</si>
  <si>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</si>
  <si>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</si>
  <si>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</si>
  <si>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</si>
  <si>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</si>
  <si>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</si>
  <si>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</si>
  <si>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</si>
  <si>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</si>
  <si>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</si>
  <si>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</si>
  <si>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</si>
  <si>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</si>
  <si>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</si>
  <si>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</si>
  <si>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</si>
  <si>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</si>
  <si>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</si>
  <si>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</si>
  <si>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</si>
  <si>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</si>
  <si>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</si>
  <si>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</si>
  <si>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</si>
  <si>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</si>
  <si>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</si>
  <si>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</si>
  <si>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</si>
  <si>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</si>
  <si>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</si>
  <si>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</si>
  <si>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</si>
  <si>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</si>
  <si>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</si>
  <si>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</si>
  <si>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</si>
  <si>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</si>
  <si>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</si>
  <si>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</si>
  <si>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</si>
  <si>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</si>
  <si>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</si>
  <si>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</si>
  <si>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</si>
  <si>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</si>
  <si>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</si>
  <si>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</si>
  <si>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</si>
  <si>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</si>
  <si>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</si>
  <si>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</si>
  <si>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</si>
  <si>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</si>
  <si>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</si>
  <si>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</si>
  <si>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</si>
  <si>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</si>
  <si>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</si>
  <si>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</si>
  <si>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</si>
  <si>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</si>
  <si>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</si>
  <si>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</si>
  <si>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</si>
  <si>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</si>
  <si>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</si>
  <si>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</si>
  <si>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</si>
  <si>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</si>
  <si>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</si>
  <si>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</si>
  <si>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</si>
  <si>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</si>
  <si>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</si>
  <si>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</si>
  <si>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</si>
  <si>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</si>
  <si>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</si>
  <si>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</si>
  <si>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</si>
  <si>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</si>
  <si>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</si>
  <si>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</si>
  <si>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</si>
  <si>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</si>
  <si>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</si>
  <si>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</si>
  <si>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</si>
  <si>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</si>
  <si>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</si>
  <si>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</si>
  <si>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</si>
  <si>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</si>
  <si>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</si>
  <si>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</si>
  <si>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</si>
  <si>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</si>
  <si>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</si>
  <si>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</si>
  <si>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</si>
  <si>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</si>
  <si>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</si>
  <si>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</si>
  <si>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</si>
  <si>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</si>
  <si>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</si>
  <si>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</si>
  <si>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</si>
  <si>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</si>
  <si>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</si>
  <si>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</si>
  <si>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</si>
  <si>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</si>
  <si>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</si>
  <si>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</si>
  <si>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</si>
  <si>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</si>
  <si>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</si>
  <si>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</si>
  <si>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</si>
  <si>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</si>
  <si>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</si>
  <si>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</si>
  <si>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</si>
  <si>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</si>
  <si>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</si>
  <si>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</si>
  <si>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</si>
  <si>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</si>
  <si>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</si>
  <si>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</si>
  <si>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</si>
  <si>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</si>
  <si>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</si>
  <si>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</si>
  <si>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</si>
  <si>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</si>
  <si>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</si>
  <si>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</si>
  <si>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</si>
  <si>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</si>
  <si>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</si>
  <si>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</si>
  <si>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</si>
  <si>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</si>
  <si>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</si>
  <si>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</si>
  <si>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</si>
  <si>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</si>
  <si>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</si>
  <si>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</si>
  <si>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</si>
  <si>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</si>
  <si>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</si>
  <si>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</si>
  <si>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</si>
  <si>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</si>
  <si>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</si>
  <si>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</si>
  <si>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</si>
  <si>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</si>
  <si>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</si>
  <si>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</si>
  <si>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</si>
  <si>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</si>
  <si>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</si>
  <si>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</si>
  <si>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</si>
  <si>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</si>
  <si>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</si>
  <si>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</si>
  <si>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</si>
  <si>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</si>
  <si>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</si>
  <si>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</si>
  <si>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</si>
  <si>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</si>
  <si>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</si>
  <si>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</si>
  <si>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</si>
  <si>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</si>
  <si>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</si>
  <si>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</si>
  <si>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</si>
  <si>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</si>
  <si>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</si>
  <si>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</si>
  <si>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</si>
  <si>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</si>
  <si>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</si>
  <si>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</si>
  <si>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</si>
  <si>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</si>
  <si>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</si>
  <si>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</si>
  <si>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</si>
  <si>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</si>
  <si>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</si>
  <si>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</si>
  <si>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</si>
  <si>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</si>
  <si>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</si>
  <si>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</si>
  <si>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</si>
  <si>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</si>
  <si>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</si>
  <si>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</si>
  <si>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</si>
  <si>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</si>
  <si>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</si>
  <si>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</si>
  <si>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</si>
  <si>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</si>
  <si>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</si>
  <si>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</si>
  <si>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</si>
  <si>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</si>
  <si>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</si>
  <si>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</si>
  <si>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</si>
  <si>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</si>
  <si>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</si>
  <si>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</si>
  <si>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</si>
  <si>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</si>
  <si>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</si>
  <si>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</si>
  <si>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</si>
  <si>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</si>
  <si>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</si>
  <si>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</si>
  <si>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</si>
  <si>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</si>
  <si>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</si>
  <si>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</si>
  <si>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</si>
  <si>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</si>
  <si>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</si>
  <si>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</si>
  <si>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</si>
  <si>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</si>
  <si>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</si>
  <si>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</si>
  <si>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</si>
  <si>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</si>
  <si>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</si>
  <si>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</si>
  <si>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</si>
  <si>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</si>
  <si>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</si>
  <si>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</si>
  <si>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</si>
  <si>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</si>
  <si>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</si>
  <si>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</si>
  <si>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</si>
  <si>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</si>
  <si>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</si>
  <si>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</si>
  <si>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</si>
  <si>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</si>
  <si>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</si>
  <si>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</si>
  <si>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</si>
  <si>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</si>
  <si>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</si>
  <si>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</si>
  <si>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</si>
  <si>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2017 рік</t>
  </si>
  <si>
    <t>Новоодеський районний суд Миколаївської області</t>
  </si>
  <si>
    <t>56600. Миколаївська область.м. Нова Одеса</t>
  </si>
  <si>
    <t>вул. Центральна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</si>
  <si>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</si>
  <si>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</si>
  <si>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</si>
  <si>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</si>
  <si>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</si>
  <si>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</si>
  <si>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</si>
  <si>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</si>
  <si>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</si>
  <si>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</si>
  <si>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</si>
  <si>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</si>
  <si>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</si>
  <si>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В.О. Баранкевич</t>
  </si>
  <si>
    <t/>
  </si>
  <si>
    <t>О.М. Міріченко</t>
  </si>
  <si>
    <t>(5167)2-13-62</t>
  </si>
  <si>
    <t>inbox@no.mk.court.gov.ua</t>
  </si>
  <si>
    <t>3 січня 2018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</si>
</sst>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25"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190</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&amp;C&amp;L6251B9D1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topLeftCell="A14"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c r="E6" s="199"/>
      <c r="F6" s="199"/>
      <c r="G6" s="199"/>
      <c r="H6" s="199"/>
      <c r="I6" s="199"/>
      <c r="J6" s="199"/>
      <c r="K6" s="199"/>
      <c r="L6" s="199"/>
    </row>
    <row r="7" spans="1:12" ht="28.5" customHeight="1" x14ac:dyDescent="0.2">
      <c r="A7" s="115">
        <v>2</v>
      </c>
      <c r="B7" s="377" t="s">
        <v>275</v>
      </c>
      <c r="C7" s="378"/>
      <c r="D7" s="199"/>
      <c r="E7" s="199"/>
      <c r="F7" s="199"/>
      <c r="G7" s="199"/>
      <c r="H7" s="199"/>
      <c r="I7" s="199"/>
      <c r="J7" s="199"/>
      <c r="K7" s="199"/>
      <c r="L7" s="199"/>
    </row>
    <row r="8" spans="1:12" ht="39" customHeight="1" x14ac:dyDescent="0.2">
      <c r="A8" s="115">
        <v>3</v>
      </c>
      <c r="B8" s="381" t="s">
        <v>197</v>
      </c>
      <c r="C8" s="382"/>
      <c r="D8" s="199"/>
      <c r="E8" s="199"/>
      <c r="F8" s="199"/>
      <c r="G8" s="199"/>
      <c r="H8" s="199"/>
      <c r="I8" s="199"/>
      <c r="J8" s="199"/>
      <c r="K8" s="199"/>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c r="E10" s="199"/>
      <c r="F10" s="199"/>
      <c r="G10" s="199"/>
      <c r="H10" s="199"/>
      <c r="I10" s="199"/>
      <c r="J10" s="199"/>
      <c r="K10" s="199"/>
      <c r="L10" s="199"/>
    </row>
    <row r="11" spans="1:12" ht="17.25" customHeight="1" x14ac:dyDescent="0.2">
      <c r="A11" s="115">
        <v>6</v>
      </c>
      <c r="B11" s="379" t="s">
        <v>195</v>
      </c>
      <c r="C11" s="380"/>
      <c r="D11" s="200">
        <f t="shared" ref="D11:L11" si="0">SUM(D6:D10)</f>
        <v>0</v>
      </c>
      <c r="E11" s="200">
        <f t="shared" si="0"/>
        <v>0</v>
      </c>
      <c r="F11" s="200">
        <f t="shared" si="0"/>
        <v>0</v>
      </c>
      <c r="G11" s="200">
        <f t="shared" si="0"/>
        <v>0</v>
      </c>
      <c r="H11" s="200">
        <f t="shared" si="0"/>
        <v>0</v>
      </c>
      <c r="I11" s="200">
        <f t="shared" si="0"/>
        <v>0</v>
      </c>
      <c r="J11" s="200">
        <f t="shared" si="0"/>
        <v>0</v>
      </c>
      <c r="K11" s="200">
        <f t="shared" si="0"/>
        <v>0</v>
      </c>
      <c r="L11" s="200">
        <f t="shared" si="0"/>
        <v>0</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394</v>
      </c>
      <c r="D22" s="174"/>
      <c r="E22" s="175" t="s">
        <v>392</v>
      </c>
      <c r="F22" s="175" t="s">
        <v>392</v>
      </c>
      <c r="G22" s="176" t="s">
        <v>392</v>
      </c>
      <c r="H22" s="54" t="s">
        <v>392</v>
      </c>
      <c r="I22" s="53"/>
      <c r="J22" s="53"/>
    </row>
    <row r="23" spans="2:10" s="55" customFormat="1" ht="15" customHeight="1" x14ac:dyDescent="0.2">
      <c r="B23" s="176" t="s">
        <v>370</v>
      </c>
      <c r="C23" s="201" t="s">
        <v>394</v>
      </c>
      <c r="D23" s="174"/>
      <c r="E23" s="175" t="s">
        <v>392</v>
      </c>
      <c r="F23" s="175" t="s">
        <v>392</v>
      </c>
      <c r="G23" s="176" t="s">
        <v>392</v>
      </c>
      <c r="H23" s="54" t="s">
        <v>392</v>
      </c>
      <c r="I23" s="53"/>
      <c r="J23" s="53"/>
    </row>
    <row r="24" spans="2:10" s="55" customFormat="1" ht="15" customHeight="1" x14ac:dyDescent="0.2">
      <c r="B24" s="176" t="s">
        <v>371</v>
      </c>
      <c r="C24" s="201" t="s">
        <v>395</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396</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157</v>
      </c>
      <c r="D6" s="178">
        <v>123</v>
      </c>
      <c r="E6" s="178">
        <v>101</v>
      </c>
      <c r="F6" s="179"/>
      <c r="G6" s="178">
        <v>56</v>
      </c>
    </row>
    <row r="7" spans="1:7" s="43" customFormat="1" ht="21" customHeight="1" x14ac:dyDescent="0.2">
      <c r="A7" s="69">
        <v>2</v>
      </c>
      <c r="B7" s="70" t="s">
        <v>273</v>
      </c>
      <c r="C7" s="179">
        <f>'розділ 6 '!C28+'розділ 6 '!D28</f>
        <v>99</v>
      </c>
      <c r="D7" s="179">
        <f>'розділ 6 '!D28</f>
        <v>93</v>
      </c>
      <c r="E7" s="179">
        <f>'розділ 6 '!E28</f>
        <v>85</v>
      </c>
      <c r="F7" s="179"/>
      <c r="G7" s="179">
        <f>'розділ 6 '!H28</f>
        <v>14</v>
      </c>
    </row>
    <row r="8" spans="1:7" s="43" customFormat="1" ht="27" customHeight="1" x14ac:dyDescent="0.2">
      <c r="A8" s="69">
        <v>3</v>
      </c>
      <c r="B8" s="70" t="s">
        <v>185</v>
      </c>
      <c r="C8" s="179"/>
      <c r="D8" s="179"/>
      <c r="E8" s="179"/>
      <c r="F8" s="179"/>
      <c r="G8" s="179"/>
    </row>
    <row r="9" spans="1:7" s="43" customFormat="1" ht="27" customHeight="1" x14ac:dyDescent="0.2">
      <c r="A9" s="69">
        <v>4</v>
      </c>
      <c r="B9" s="70" t="s">
        <v>186</v>
      </c>
      <c r="C9" s="179">
        <f>'розділ 5 '!D6+'розділ 5 '!E6</f>
        <v>261</v>
      </c>
      <c r="D9" s="179">
        <f>'розділ 5 '!E6</f>
        <v>254</v>
      </c>
      <c r="E9" s="179">
        <f>'розділ 5 '!F6</f>
        <v>255</v>
      </c>
      <c r="F9" s="179">
        <f>'розділ 5 '!I6</f>
        <v>0</v>
      </c>
      <c r="G9" s="179">
        <f>'розділ 5 '!J6</f>
        <v>6</v>
      </c>
    </row>
    <row r="10" spans="1:7" s="43" customFormat="1" ht="39.75" customHeight="1" x14ac:dyDescent="0.2">
      <c r="A10" s="69">
        <v>5</v>
      </c>
      <c r="B10" s="70" t="s">
        <v>227</v>
      </c>
      <c r="C10" s="179">
        <f>'розділ 5 '!D39+'розділ 5 '!E39</f>
        <v>60</v>
      </c>
      <c r="D10" s="179">
        <f>'розділ 5 '!E39</f>
        <v>51</v>
      </c>
      <c r="E10" s="179">
        <f>'розділ 5 '!F39</f>
        <v>55</v>
      </c>
      <c r="F10" s="179">
        <f>'розділ 5 '!I39</f>
        <v>0</v>
      </c>
      <c r="G10" s="179">
        <f>'розділ 5 '!J39</f>
        <v>5</v>
      </c>
    </row>
    <row r="11" spans="1:7" s="43" customFormat="1" ht="24" customHeight="1" x14ac:dyDescent="0.2">
      <c r="A11" s="69">
        <v>6</v>
      </c>
      <c r="B11" s="70" t="s">
        <v>228</v>
      </c>
      <c r="C11" s="179">
        <f>'розділ 5 '!D49+'розділ 5 '!E49</f>
        <v>4</v>
      </c>
      <c r="D11" s="179">
        <f>'розділ 5 '!E49</f>
        <v>4</v>
      </c>
      <c r="E11" s="179">
        <f>'розділ 5 '!F49</f>
        <v>4</v>
      </c>
      <c r="F11" s="179">
        <f>'розділ 5 '!I49</f>
        <v>0</v>
      </c>
      <c r="G11" s="179">
        <f>'розділ 5 '!J49</f>
        <v>0</v>
      </c>
    </row>
    <row r="12" spans="1:7" s="43" customFormat="1" ht="27" customHeight="1" x14ac:dyDescent="0.2">
      <c r="A12" s="69">
        <v>7</v>
      </c>
      <c r="B12" s="70" t="s">
        <v>187</v>
      </c>
      <c r="C12" s="179">
        <f>'розділ 7 '!C6+'розділ 7 '!D6</f>
        <v>0</v>
      </c>
      <c r="D12" s="179">
        <f>'розділ 7 '!D6</f>
        <v>0</v>
      </c>
      <c r="E12" s="179">
        <f>'розділ 7 '!E6</f>
        <v>0</v>
      </c>
      <c r="F12" s="179">
        <f>'розділ 7 '!H6</f>
        <v>0</v>
      </c>
      <c r="G12" s="179">
        <f>'розділ 7 '!I6</f>
        <v>0</v>
      </c>
    </row>
    <row r="13" spans="1:7" s="43" customFormat="1" ht="27" customHeight="1" x14ac:dyDescent="0.2">
      <c r="A13" s="69">
        <v>8</v>
      </c>
      <c r="B13" s="71" t="s">
        <v>184</v>
      </c>
      <c r="C13" s="178">
        <f>'розділ 8 '!D11+'розділ 8 '!E11</f>
        <v>0</v>
      </c>
      <c r="D13" s="178">
        <f>'розділ 8 '!E11</f>
        <v>0</v>
      </c>
      <c r="E13" s="178">
        <f>'розділ 8 '!F11+'розділ 8 '!G11+'розділ 8 '!H11</f>
        <v>0</v>
      </c>
      <c r="F13" s="179"/>
      <c r="G13" s="178">
        <f>'розділ 8 '!L11</f>
        <v>0</v>
      </c>
    </row>
    <row r="14" spans="1:7" s="43" customFormat="1" ht="19.5" customHeight="1" x14ac:dyDescent="0.2">
      <c r="A14" s="69">
        <v>9</v>
      </c>
      <c r="B14" s="72" t="s">
        <v>368</v>
      </c>
      <c r="C14" s="180">
        <f>SUM(C6:C13)</f>
        <v>581</v>
      </c>
      <c r="D14" s="180">
        <f>SUM(D6:D13)</f>
        <v>525</v>
      </c>
      <c r="E14" s="180">
        <f>SUM(E6:E13)</f>
        <v>500</v>
      </c>
      <c r="F14" s="180">
        <f>SUM(F6:F13)</f>
        <v>0</v>
      </c>
      <c r="G14" s="180">
        <f>SUM(G6:G13)</f>
        <v>81</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row>
    <row r="10" spans="1:33" ht="16.5" customHeight="1" x14ac:dyDescent="0.2">
      <c r="A10" s="86">
        <v>2</v>
      </c>
      <c r="B10" s="90" t="s">
        <v>334</v>
      </c>
      <c r="C10" s="38" t="s">
        <v>126</v>
      </c>
      <c r="D10" s="181">
        <v>12</v>
      </c>
      <c r="E10" s="181">
        <v>16</v>
      </c>
      <c r="F10" s="181">
        <v>30</v>
      </c>
      <c r="G10" s="181"/>
      <c r="H10" s="181">
        <v>18</v>
      </c>
      <c r="I10" s="181">
        <v>4</v>
      </c>
      <c r="J10" s="181">
        <v>3</v>
      </c>
      <c r="K10" s="181"/>
      <c r="L10" s="181"/>
      <c r="M10" s="181"/>
      <c r="N10" s="181">
        <v>12</v>
      </c>
      <c r="O10" s="181">
        <v>1</v>
      </c>
      <c r="P10" s="181">
        <v>1</v>
      </c>
      <c r="Q10" s="181"/>
      <c r="R10" s="181">
        <v>4</v>
      </c>
      <c r="S10" s="181"/>
      <c r="T10" s="181"/>
      <c r="U10" s="181">
        <v>12</v>
      </c>
      <c r="V10" s="181">
        <v>1</v>
      </c>
      <c r="W10" s="181"/>
      <c r="X10" s="181"/>
      <c r="Y10" s="181"/>
      <c r="Z10" s="181">
        <v>1</v>
      </c>
      <c r="AA10" s="181">
        <v>10</v>
      </c>
      <c r="AB10" s="181">
        <v>12</v>
      </c>
      <c r="AC10" s="181"/>
    </row>
    <row r="11" spans="1:33" ht="16.5" customHeight="1" x14ac:dyDescent="0.2">
      <c r="A11" s="86">
        <v>3</v>
      </c>
      <c r="B11" s="91" t="s">
        <v>105</v>
      </c>
      <c r="C11" s="150">
        <v>115</v>
      </c>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row>
    <row r="12" spans="1:33" ht="16.5" customHeight="1" x14ac:dyDescent="0.2">
      <c r="A12" s="86">
        <v>4</v>
      </c>
      <c r="B12" s="91" t="s">
        <v>76</v>
      </c>
      <c r="C12" s="150">
        <v>121</v>
      </c>
      <c r="D12" s="181">
        <v>2</v>
      </c>
      <c r="E12" s="181"/>
      <c r="F12" s="181">
        <v>2</v>
      </c>
      <c r="G12" s="181"/>
      <c r="H12" s="181">
        <v>1</v>
      </c>
      <c r="I12" s="181"/>
      <c r="J12" s="181"/>
      <c r="K12" s="181"/>
      <c r="L12" s="181"/>
      <c r="M12" s="181"/>
      <c r="N12" s="181"/>
      <c r="O12" s="181">
        <v>1</v>
      </c>
      <c r="P12" s="181"/>
      <c r="Q12" s="181"/>
      <c r="R12" s="181"/>
      <c r="S12" s="181"/>
      <c r="T12" s="181"/>
      <c r="U12" s="181"/>
      <c r="V12" s="181"/>
      <c r="W12" s="181"/>
      <c r="X12" s="181"/>
      <c r="Y12" s="181"/>
      <c r="Z12" s="181">
        <v>1</v>
      </c>
      <c r="AA12" s="181">
        <v>1</v>
      </c>
      <c r="AB12" s="181">
        <v>1</v>
      </c>
      <c r="AC12" s="181"/>
    </row>
    <row r="13" spans="1:33" ht="16.5" customHeight="1" x14ac:dyDescent="0.2">
      <c r="A13" s="86">
        <v>5</v>
      </c>
      <c r="B13" s="91" t="s">
        <v>142</v>
      </c>
      <c r="C13" s="150">
        <v>122</v>
      </c>
      <c r="D13" s="181">
        <v>1</v>
      </c>
      <c r="E13" s="181">
        <v>2</v>
      </c>
      <c r="F13" s="181">
        <v>3</v>
      </c>
      <c r="G13" s="181"/>
      <c r="H13" s="181">
        <v>2</v>
      </c>
      <c r="I13" s="181">
        <v>1</v>
      </c>
      <c r="J13" s="181">
        <v>1</v>
      </c>
      <c r="K13" s="181"/>
      <c r="L13" s="181"/>
      <c r="M13" s="181"/>
      <c r="N13" s="181">
        <v>1</v>
      </c>
      <c r="O13" s="181"/>
      <c r="P13" s="181"/>
      <c r="Q13" s="181"/>
      <c r="R13" s="181">
        <v>1</v>
      </c>
      <c r="S13" s="181"/>
      <c r="T13" s="181"/>
      <c r="U13" s="181">
        <v>1</v>
      </c>
      <c r="V13" s="181"/>
      <c r="W13" s="181"/>
      <c r="X13" s="181"/>
      <c r="Y13" s="181"/>
      <c r="Z13" s="181"/>
      <c r="AA13" s="181">
        <v>1</v>
      </c>
      <c r="AB13" s="181">
        <v>1</v>
      </c>
      <c r="AC13" s="181"/>
    </row>
    <row r="14" spans="1:33" ht="16.5" customHeight="1" x14ac:dyDescent="0.2">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x14ac:dyDescent="0.2">
      <c r="A15" s="86">
        <v>7</v>
      </c>
      <c r="B15" s="90" t="s">
        <v>335</v>
      </c>
      <c r="C15" s="38" t="s">
        <v>60</v>
      </c>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row>
    <row r="16" spans="1:33" ht="16.5" customHeight="1" x14ac:dyDescent="0.2">
      <c r="A16" s="86">
        <v>8</v>
      </c>
      <c r="B16" s="91" t="s">
        <v>106</v>
      </c>
      <c r="C16" s="151">
        <v>146</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c r="E18" s="181">
        <v>1</v>
      </c>
      <c r="F18" s="181">
        <v>1</v>
      </c>
      <c r="G18" s="181"/>
      <c r="H18" s="181"/>
      <c r="I18" s="181"/>
      <c r="J18" s="181"/>
      <c r="K18" s="181"/>
      <c r="L18" s="181"/>
      <c r="M18" s="181"/>
      <c r="N18" s="181"/>
      <c r="O18" s="181"/>
      <c r="P18" s="181"/>
      <c r="Q18" s="181"/>
      <c r="R18" s="181"/>
      <c r="S18" s="181"/>
      <c r="T18" s="181"/>
      <c r="U18" s="181"/>
      <c r="V18" s="181"/>
      <c r="W18" s="181"/>
      <c r="X18" s="181"/>
      <c r="Y18" s="181"/>
      <c r="Z18" s="181"/>
      <c r="AA18" s="181">
        <v>1</v>
      </c>
      <c r="AB18" s="181">
        <v>1</v>
      </c>
      <c r="AC18" s="181"/>
    </row>
    <row r="19" spans="1:29" ht="16.5" customHeight="1" x14ac:dyDescent="0.2">
      <c r="A19" s="86">
        <v>11</v>
      </c>
      <c r="B19" s="91" t="s">
        <v>137</v>
      </c>
      <c r="C19" s="151">
        <v>152</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row>
    <row r="20" spans="1:29" ht="30.75" customHeight="1" x14ac:dyDescent="0.2">
      <c r="A20" s="86">
        <v>12</v>
      </c>
      <c r="B20" s="92" t="s">
        <v>337</v>
      </c>
      <c r="C20" s="37" t="s">
        <v>212</v>
      </c>
      <c r="D20" s="181"/>
      <c r="E20" s="181">
        <v>2</v>
      </c>
      <c r="F20" s="181">
        <v>2</v>
      </c>
      <c r="G20" s="181"/>
      <c r="H20" s="181">
        <v>1</v>
      </c>
      <c r="I20" s="181"/>
      <c r="J20" s="181"/>
      <c r="K20" s="181"/>
      <c r="L20" s="181"/>
      <c r="M20" s="181"/>
      <c r="N20" s="181">
        <v>1</v>
      </c>
      <c r="O20" s="181"/>
      <c r="P20" s="181"/>
      <c r="Q20" s="181"/>
      <c r="R20" s="181"/>
      <c r="S20" s="181"/>
      <c r="T20" s="181"/>
      <c r="U20" s="181">
        <v>1</v>
      </c>
      <c r="V20" s="181"/>
      <c r="W20" s="181"/>
      <c r="X20" s="181"/>
      <c r="Y20" s="181"/>
      <c r="Z20" s="181"/>
      <c r="AA20" s="181">
        <v>1</v>
      </c>
      <c r="AB20" s="181">
        <v>1</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c r="E23" s="181">
        <v>2</v>
      </c>
      <c r="F23" s="181">
        <v>2</v>
      </c>
      <c r="G23" s="181"/>
      <c r="H23" s="181">
        <v>1</v>
      </c>
      <c r="I23" s="181"/>
      <c r="J23" s="181"/>
      <c r="K23" s="181"/>
      <c r="L23" s="181"/>
      <c r="M23" s="181"/>
      <c r="N23" s="181">
        <v>1</v>
      </c>
      <c r="O23" s="181"/>
      <c r="P23" s="181"/>
      <c r="Q23" s="181"/>
      <c r="R23" s="181"/>
      <c r="S23" s="181"/>
      <c r="T23" s="181"/>
      <c r="U23" s="181">
        <v>1</v>
      </c>
      <c r="V23" s="181"/>
      <c r="W23" s="181"/>
      <c r="X23" s="181"/>
      <c r="Y23" s="181"/>
      <c r="Z23" s="181"/>
      <c r="AA23" s="181">
        <v>1</v>
      </c>
      <c r="AB23" s="181">
        <v>1</v>
      </c>
      <c r="AC23" s="181"/>
    </row>
    <row r="24" spans="1:29" ht="16.5" customHeight="1" x14ac:dyDescent="0.2">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x14ac:dyDescent="0.2">
      <c r="A25" s="86">
        <v>17</v>
      </c>
      <c r="B25" s="92" t="s">
        <v>339</v>
      </c>
      <c r="C25" s="37" t="s">
        <v>213</v>
      </c>
      <c r="D25" s="181">
        <v>15</v>
      </c>
      <c r="E25" s="181">
        <v>54</v>
      </c>
      <c r="F25" s="181">
        <v>74</v>
      </c>
      <c r="G25" s="181"/>
      <c r="H25" s="181">
        <v>46</v>
      </c>
      <c r="I25" s="181">
        <v>33</v>
      </c>
      <c r="J25" s="181">
        <v>8</v>
      </c>
      <c r="K25" s="181">
        <v>2</v>
      </c>
      <c r="L25" s="181"/>
      <c r="M25" s="181">
        <v>3</v>
      </c>
      <c r="N25" s="181">
        <v>8</v>
      </c>
      <c r="O25" s="181">
        <v>1</v>
      </c>
      <c r="P25" s="181"/>
      <c r="Q25" s="181">
        <v>1</v>
      </c>
      <c r="R25" s="181">
        <v>34</v>
      </c>
      <c r="S25" s="181"/>
      <c r="T25" s="181"/>
      <c r="U25" s="181">
        <v>8</v>
      </c>
      <c r="V25" s="181"/>
      <c r="W25" s="181">
        <v>2</v>
      </c>
      <c r="X25" s="181"/>
      <c r="Y25" s="181">
        <v>3</v>
      </c>
      <c r="Z25" s="181">
        <v>2</v>
      </c>
      <c r="AA25" s="181">
        <v>23</v>
      </c>
      <c r="AB25" s="181">
        <v>25</v>
      </c>
      <c r="AC25" s="181"/>
    </row>
    <row r="26" spans="1:29" ht="16.5" customHeight="1" x14ac:dyDescent="0.2">
      <c r="A26" s="86">
        <v>18</v>
      </c>
      <c r="B26" s="91" t="s">
        <v>77</v>
      </c>
      <c r="C26" s="151">
        <v>185</v>
      </c>
      <c r="D26" s="181">
        <v>10</v>
      </c>
      <c r="E26" s="181">
        <v>42</v>
      </c>
      <c r="F26" s="181">
        <v>56</v>
      </c>
      <c r="G26" s="181"/>
      <c r="H26" s="181">
        <v>37</v>
      </c>
      <c r="I26" s="181">
        <v>27</v>
      </c>
      <c r="J26" s="181">
        <v>7</v>
      </c>
      <c r="K26" s="181"/>
      <c r="L26" s="181"/>
      <c r="M26" s="181">
        <v>2</v>
      </c>
      <c r="N26" s="181">
        <v>7</v>
      </c>
      <c r="O26" s="181"/>
      <c r="P26" s="181"/>
      <c r="Q26" s="181">
        <v>1</v>
      </c>
      <c r="R26" s="181">
        <v>28</v>
      </c>
      <c r="S26" s="181"/>
      <c r="T26" s="181"/>
      <c r="U26" s="181">
        <v>7</v>
      </c>
      <c r="V26" s="181"/>
      <c r="W26" s="181">
        <v>2</v>
      </c>
      <c r="X26" s="181"/>
      <c r="Y26" s="181">
        <v>2</v>
      </c>
      <c r="Z26" s="181"/>
      <c r="AA26" s="181">
        <v>15</v>
      </c>
      <c r="AB26" s="181">
        <v>17</v>
      </c>
      <c r="AC26" s="181"/>
    </row>
    <row r="27" spans="1:29" ht="16.5" customHeight="1" x14ac:dyDescent="0.2">
      <c r="A27" s="86">
        <v>19</v>
      </c>
      <c r="B27" s="91" t="s">
        <v>78</v>
      </c>
      <c r="C27" s="151">
        <v>186</v>
      </c>
      <c r="D27" s="181">
        <v>3</v>
      </c>
      <c r="E27" s="181">
        <v>5</v>
      </c>
      <c r="F27" s="181">
        <v>8</v>
      </c>
      <c r="G27" s="181"/>
      <c r="H27" s="181">
        <v>4</v>
      </c>
      <c r="I27" s="181">
        <v>3</v>
      </c>
      <c r="J27" s="181">
        <v>1</v>
      </c>
      <c r="K27" s="181"/>
      <c r="L27" s="181"/>
      <c r="M27" s="181">
        <v>1</v>
      </c>
      <c r="N27" s="181"/>
      <c r="O27" s="181"/>
      <c r="P27" s="181"/>
      <c r="Q27" s="181"/>
      <c r="R27" s="181">
        <v>3</v>
      </c>
      <c r="S27" s="181"/>
      <c r="T27" s="181"/>
      <c r="U27" s="181"/>
      <c r="V27" s="181"/>
      <c r="W27" s="181"/>
      <c r="X27" s="181"/>
      <c r="Y27" s="181">
        <v>1</v>
      </c>
      <c r="Z27" s="181"/>
      <c r="AA27" s="181">
        <v>4</v>
      </c>
      <c r="AB27" s="181">
        <v>4</v>
      </c>
      <c r="AC27" s="181"/>
    </row>
    <row r="28" spans="1:29" ht="16.5" customHeight="1" x14ac:dyDescent="0.2">
      <c r="A28" s="86">
        <v>20</v>
      </c>
      <c r="B28" s="91" t="s">
        <v>108</v>
      </c>
      <c r="C28" s="151">
        <v>187</v>
      </c>
      <c r="D28" s="181"/>
      <c r="E28" s="181">
        <v>1</v>
      </c>
      <c r="F28" s="181">
        <v>2</v>
      </c>
      <c r="G28" s="181"/>
      <c r="H28" s="181">
        <v>1</v>
      </c>
      <c r="I28" s="181"/>
      <c r="J28" s="181"/>
      <c r="K28" s="181"/>
      <c r="L28" s="181"/>
      <c r="M28" s="181"/>
      <c r="N28" s="181"/>
      <c r="O28" s="181">
        <v>1</v>
      </c>
      <c r="P28" s="181"/>
      <c r="Q28" s="181"/>
      <c r="R28" s="181"/>
      <c r="S28" s="181"/>
      <c r="T28" s="181"/>
      <c r="U28" s="181"/>
      <c r="V28" s="181"/>
      <c r="W28" s="181"/>
      <c r="X28" s="181"/>
      <c r="Y28" s="181"/>
      <c r="Z28" s="181">
        <v>2</v>
      </c>
      <c r="AA28" s="181"/>
      <c r="AB28" s="181"/>
      <c r="AC28" s="181"/>
    </row>
    <row r="29" spans="1:29" ht="16.5" customHeight="1" x14ac:dyDescent="0.2">
      <c r="A29" s="86">
        <v>21</v>
      </c>
      <c r="B29" s="91" t="s">
        <v>109</v>
      </c>
      <c r="C29" s="151">
        <v>189</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row>
    <row r="30" spans="1:29" ht="16.5" customHeight="1" x14ac:dyDescent="0.2">
      <c r="A30" s="86">
        <v>22</v>
      </c>
      <c r="B30" s="91" t="s">
        <v>79</v>
      </c>
      <c r="C30" s="151">
        <v>190</v>
      </c>
      <c r="D30" s="181"/>
      <c r="E30" s="181">
        <v>3</v>
      </c>
      <c r="F30" s="181">
        <v>3</v>
      </c>
      <c r="G30" s="181"/>
      <c r="H30" s="181">
        <v>2</v>
      </c>
      <c r="I30" s="181">
        <v>1</v>
      </c>
      <c r="J30" s="181"/>
      <c r="K30" s="181"/>
      <c r="L30" s="181"/>
      <c r="M30" s="181"/>
      <c r="N30" s="181">
        <v>1</v>
      </c>
      <c r="O30" s="181"/>
      <c r="P30" s="181"/>
      <c r="Q30" s="181"/>
      <c r="R30" s="181">
        <v>1</v>
      </c>
      <c r="S30" s="181"/>
      <c r="T30" s="181"/>
      <c r="U30" s="181">
        <v>1</v>
      </c>
      <c r="V30" s="181"/>
      <c r="W30" s="181"/>
      <c r="X30" s="181"/>
      <c r="Y30" s="181"/>
      <c r="Z30" s="181"/>
      <c r="AA30" s="181">
        <v>1</v>
      </c>
      <c r="AB30" s="181">
        <v>1</v>
      </c>
      <c r="AC30" s="181"/>
    </row>
    <row r="31" spans="1:29" ht="22.5" customHeight="1" x14ac:dyDescent="0.2">
      <c r="A31" s="86">
        <v>23</v>
      </c>
      <c r="B31" s="91" t="s">
        <v>122</v>
      </c>
      <c r="C31" s="151">
        <v>191</v>
      </c>
      <c r="D31" s="181">
        <v>2</v>
      </c>
      <c r="E31" s="181"/>
      <c r="F31" s="181">
        <v>2</v>
      </c>
      <c r="G31" s="181"/>
      <c r="H31" s="181"/>
      <c r="I31" s="181"/>
      <c r="J31" s="181"/>
      <c r="K31" s="181"/>
      <c r="L31" s="181"/>
      <c r="M31" s="181"/>
      <c r="N31" s="181"/>
      <c r="O31" s="181"/>
      <c r="P31" s="181"/>
      <c r="Q31" s="181"/>
      <c r="R31" s="181"/>
      <c r="S31" s="181"/>
      <c r="T31" s="181"/>
      <c r="U31" s="181"/>
      <c r="V31" s="181"/>
      <c r="W31" s="181"/>
      <c r="X31" s="181"/>
      <c r="Y31" s="181"/>
      <c r="Z31" s="181"/>
      <c r="AA31" s="181">
        <v>2</v>
      </c>
      <c r="AB31" s="181">
        <v>2</v>
      </c>
      <c r="AC31" s="181"/>
    </row>
    <row r="32" spans="1:29" ht="16.5" customHeight="1" x14ac:dyDescent="0.2">
      <c r="A32" s="86">
        <v>24</v>
      </c>
      <c r="B32" s="90" t="s">
        <v>340</v>
      </c>
      <c r="C32" s="37" t="s">
        <v>270</v>
      </c>
      <c r="D32" s="181"/>
      <c r="E32" s="181">
        <v>1</v>
      </c>
      <c r="F32" s="181">
        <v>1</v>
      </c>
      <c r="G32" s="181"/>
      <c r="H32" s="181">
        <v>1</v>
      </c>
      <c r="I32" s="181"/>
      <c r="J32" s="181"/>
      <c r="K32" s="181"/>
      <c r="L32" s="181"/>
      <c r="M32" s="181"/>
      <c r="N32" s="181">
        <v>1</v>
      </c>
      <c r="O32" s="181"/>
      <c r="P32" s="181"/>
      <c r="Q32" s="181"/>
      <c r="R32" s="181"/>
      <c r="S32" s="181"/>
      <c r="T32" s="181"/>
      <c r="U32" s="181">
        <v>1</v>
      </c>
      <c r="V32" s="181"/>
      <c r="W32" s="181"/>
      <c r="X32" s="181"/>
      <c r="Y32" s="181"/>
      <c r="Z32" s="181"/>
      <c r="AA32" s="181"/>
      <c r="AB32" s="181"/>
      <c r="AC32" s="181"/>
    </row>
    <row r="33" spans="1:29" ht="16.5" customHeight="1" x14ac:dyDescent="0.2">
      <c r="A33" s="86">
        <v>25</v>
      </c>
      <c r="B33" s="91" t="s">
        <v>110</v>
      </c>
      <c r="C33" s="150">
        <v>201</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row>
    <row r="34" spans="1:29" ht="16.5" customHeight="1" x14ac:dyDescent="0.2">
      <c r="A34" s="86">
        <v>26</v>
      </c>
      <c r="B34" s="93" t="s">
        <v>341</v>
      </c>
      <c r="C34" s="150">
        <v>212</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row>
    <row r="35" spans="1:29" ht="16.5" customHeight="1" x14ac:dyDescent="0.2">
      <c r="A35" s="86">
        <v>27</v>
      </c>
      <c r="B35" s="90" t="s">
        <v>149</v>
      </c>
      <c r="C35" s="37" t="s">
        <v>214</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row>
    <row r="36" spans="1:29" ht="16.5" customHeight="1" x14ac:dyDescent="0.2">
      <c r="A36" s="86">
        <v>28</v>
      </c>
      <c r="B36" s="92" t="s">
        <v>342</v>
      </c>
      <c r="C36" s="38" t="s">
        <v>272</v>
      </c>
      <c r="D36" s="181"/>
      <c r="E36" s="181">
        <v>6</v>
      </c>
      <c r="F36" s="181">
        <v>6</v>
      </c>
      <c r="G36" s="181"/>
      <c r="H36" s="181">
        <v>4</v>
      </c>
      <c r="I36" s="181">
        <v>4</v>
      </c>
      <c r="J36" s="181"/>
      <c r="K36" s="181">
        <v>4</v>
      </c>
      <c r="L36" s="181"/>
      <c r="M36" s="181"/>
      <c r="N36" s="181"/>
      <c r="O36" s="181"/>
      <c r="P36" s="181"/>
      <c r="Q36" s="181"/>
      <c r="R36" s="181">
        <v>4</v>
      </c>
      <c r="S36" s="181"/>
      <c r="T36" s="181"/>
      <c r="U36" s="181"/>
      <c r="V36" s="181"/>
      <c r="W36" s="181"/>
      <c r="X36" s="181"/>
      <c r="Y36" s="181"/>
      <c r="Z36" s="181"/>
      <c r="AA36" s="181">
        <v>2</v>
      </c>
      <c r="AB36" s="181">
        <v>2</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x14ac:dyDescent="0.2">
      <c r="A39" s="86">
        <v>31</v>
      </c>
      <c r="B39" s="91" t="s">
        <v>343</v>
      </c>
      <c r="C39" s="88" t="s">
        <v>363</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row>
    <row r="40" spans="1:29" ht="16.5" customHeight="1" x14ac:dyDescent="0.2">
      <c r="A40" s="86">
        <v>32</v>
      </c>
      <c r="B40" s="90" t="s">
        <v>67</v>
      </c>
      <c r="C40" s="38" t="s">
        <v>215</v>
      </c>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row>
    <row r="41" spans="1:29" ht="16.5" customHeight="1" x14ac:dyDescent="0.2">
      <c r="A41" s="86">
        <v>33</v>
      </c>
      <c r="B41" s="90" t="s">
        <v>344</v>
      </c>
      <c r="C41" s="37" t="s">
        <v>216</v>
      </c>
      <c r="D41" s="181">
        <v>2</v>
      </c>
      <c r="E41" s="181">
        <v>14</v>
      </c>
      <c r="F41" s="181">
        <v>16</v>
      </c>
      <c r="G41" s="181"/>
      <c r="H41" s="181">
        <v>7</v>
      </c>
      <c r="I41" s="181">
        <v>2</v>
      </c>
      <c r="J41" s="181"/>
      <c r="K41" s="181"/>
      <c r="L41" s="181"/>
      <c r="M41" s="181"/>
      <c r="N41" s="181">
        <v>5</v>
      </c>
      <c r="O41" s="181"/>
      <c r="P41" s="181"/>
      <c r="Q41" s="181"/>
      <c r="R41" s="181">
        <v>2</v>
      </c>
      <c r="S41" s="181"/>
      <c r="T41" s="181"/>
      <c r="U41" s="181">
        <v>5</v>
      </c>
      <c r="V41" s="181"/>
      <c r="W41" s="181"/>
      <c r="X41" s="181"/>
      <c r="Y41" s="181"/>
      <c r="Z41" s="181"/>
      <c r="AA41" s="181">
        <v>9</v>
      </c>
      <c r="AB41" s="181">
        <v>9</v>
      </c>
      <c r="AC41" s="181"/>
    </row>
    <row r="42" spans="1:29" ht="21" customHeight="1" x14ac:dyDescent="0.2">
      <c r="A42" s="86">
        <v>34</v>
      </c>
      <c r="B42" s="91" t="s">
        <v>113</v>
      </c>
      <c r="C42" s="151">
        <v>286</v>
      </c>
      <c r="D42" s="181">
        <v>2</v>
      </c>
      <c r="E42" s="181">
        <v>12</v>
      </c>
      <c r="F42" s="181">
        <v>14</v>
      </c>
      <c r="G42" s="181"/>
      <c r="H42" s="181">
        <v>6</v>
      </c>
      <c r="I42" s="181">
        <v>1</v>
      </c>
      <c r="J42" s="181"/>
      <c r="K42" s="181"/>
      <c r="L42" s="181"/>
      <c r="M42" s="181"/>
      <c r="N42" s="181">
        <v>5</v>
      </c>
      <c r="O42" s="181"/>
      <c r="P42" s="181"/>
      <c r="Q42" s="181"/>
      <c r="R42" s="181">
        <v>1</v>
      </c>
      <c r="S42" s="181"/>
      <c r="T42" s="181"/>
      <c r="U42" s="181">
        <v>5</v>
      </c>
      <c r="V42" s="181"/>
      <c r="W42" s="181"/>
      <c r="X42" s="181"/>
      <c r="Y42" s="181"/>
      <c r="Z42" s="181"/>
      <c r="AA42" s="181">
        <v>8</v>
      </c>
      <c r="AB42" s="181">
        <v>8</v>
      </c>
      <c r="AC42" s="181"/>
    </row>
    <row r="43" spans="1:29" ht="16.5" customHeight="1" x14ac:dyDescent="0.2">
      <c r="A43" s="86">
        <v>35</v>
      </c>
      <c r="B43" s="91" t="s">
        <v>153</v>
      </c>
      <c r="C43" s="151">
        <v>289</v>
      </c>
      <c r="D43" s="181"/>
      <c r="E43" s="181">
        <v>2</v>
      </c>
      <c r="F43" s="181">
        <v>2</v>
      </c>
      <c r="G43" s="181"/>
      <c r="H43" s="181">
        <v>1</v>
      </c>
      <c r="I43" s="181">
        <v>1</v>
      </c>
      <c r="J43" s="181"/>
      <c r="K43" s="181"/>
      <c r="L43" s="181"/>
      <c r="M43" s="181"/>
      <c r="N43" s="181"/>
      <c r="O43" s="181"/>
      <c r="P43" s="181"/>
      <c r="Q43" s="181"/>
      <c r="R43" s="181">
        <v>1</v>
      </c>
      <c r="S43" s="181"/>
      <c r="T43" s="181"/>
      <c r="U43" s="181"/>
      <c r="V43" s="181"/>
      <c r="W43" s="181"/>
      <c r="X43" s="181"/>
      <c r="Y43" s="181"/>
      <c r="Z43" s="181"/>
      <c r="AA43" s="181">
        <v>1</v>
      </c>
      <c r="AB43" s="181">
        <v>1</v>
      </c>
      <c r="AC43" s="181"/>
    </row>
    <row r="44" spans="1:29" ht="16.5" customHeight="1" x14ac:dyDescent="0.2">
      <c r="A44" s="86">
        <v>36</v>
      </c>
      <c r="B44" s="90" t="s">
        <v>345</v>
      </c>
      <c r="C44" s="37" t="s">
        <v>217</v>
      </c>
      <c r="D44" s="181"/>
      <c r="E44" s="181">
        <v>4</v>
      </c>
      <c r="F44" s="181">
        <v>5</v>
      </c>
      <c r="G44" s="181"/>
      <c r="H44" s="181">
        <v>1</v>
      </c>
      <c r="I44" s="181">
        <v>1</v>
      </c>
      <c r="J44" s="181"/>
      <c r="K44" s="181"/>
      <c r="L44" s="181"/>
      <c r="M44" s="181"/>
      <c r="N44" s="181"/>
      <c r="O44" s="181"/>
      <c r="P44" s="181"/>
      <c r="Q44" s="181"/>
      <c r="R44" s="181">
        <v>1</v>
      </c>
      <c r="S44" s="181"/>
      <c r="T44" s="181"/>
      <c r="U44" s="181"/>
      <c r="V44" s="181"/>
      <c r="W44" s="181"/>
      <c r="X44" s="181"/>
      <c r="Y44" s="181"/>
      <c r="Z44" s="181"/>
      <c r="AA44" s="181">
        <v>3</v>
      </c>
      <c r="AB44" s="181">
        <v>4</v>
      </c>
      <c r="AC44" s="181"/>
    </row>
    <row r="45" spans="1:29" ht="16.5" customHeight="1" x14ac:dyDescent="0.2">
      <c r="A45" s="86">
        <v>37</v>
      </c>
      <c r="B45" s="91" t="s">
        <v>114</v>
      </c>
      <c r="C45" s="150">
        <v>296</v>
      </c>
      <c r="D45" s="181"/>
      <c r="E45" s="181">
        <v>4</v>
      </c>
      <c r="F45" s="181">
        <v>5</v>
      </c>
      <c r="G45" s="181"/>
      <c r="H45" s="181">
        <v>1</v>
      </c>
      <c r="I45" s="181">
        <v>1</v>
      </c>
      <c r="J45" s="181"/>
      <c r="K45" s="181"/>
      <c r="L45" s="181"/>
      <c r="M45" s="181"/>
      <c r="N45" s="181"/>
      <c r="O45" s="181"/>
      <c r="P45" s="181"/>
      <c r="Q45" s="181"/>
      <c r="R45" s="181">
        <v>1</v>
      </c>
      <c r="S45" s="181"/>
      <c r="T45" s="181"/>
      <c r="U45" s="181"/>
      <c r="V45" s="181"/>
      <c r="W45" s="181"/>
      <c r="X45" s="181"/>
      <c r="Y45" s="181"/>
      <c r="Z45" s="181"/>
      <c r="AA45" s="181">
        <v>3</v>
      </c>
      <c r="AB45" s="181">
        <v>4</v>
      </c>
      <c r="AC45" s="181"/>
    </row>
    <row r="46" spans="1:29" ht="30.75" customHeight="1" x14ac:dyDescent="0.2">
      <c r="A46" s="86">
        <v>38</v>
      </c>
      <c r="B46" s="90" t="s">
        <v>150</v>
      </c>
      <c r="C46" s="38" t="s">
        <v>218</v>
      </c>
      <c r="D46" s="181">
        <v>1</v>
      </c>
      <c r="E46" s="181">
        <v>20</v>
      </c>
      <c r="F46" s="181">
        <v>21</v>
      </c>
      <c r="G46" s="181"/>
      <c r="H46" s="181">
        <v>17</v>
      </c>
      <c r="I46" s="181">
        <v>17</v>
      </c>
      <c r="J46" s="181"/>
      <c r="K46" s="181">
        <v>14</v>
      </c>
      <c r="L46" s="181"/>
      <c r="M46" s="181"/>
      <c r="N46" s="181"/>
      <c r="O46" s="181"/>
      <c r="P46" s="181"/>
      <c r="Q46" s="181"/>
      <c r="R46" s="181">
        <v>17</v>
      </c>
      <c r="S46" s="181"/>
      <c r="T46" s="181"/>
      <c r="U46" s="181"/>
      <c r="V46" s="181"/>
      <c r="W46" s="181"/>
      <c r="X46" s="181"/>
      <c r="Y46" s="181"/>
      <c r="Z46" s="181"/>
      <c r="AA46" s="181">
        <v>4</v>
      </c>
      <c r="AB46" s="181">
        <v>4</v>
      </c>
      <c r="AC46" s="181"/>
    </row>
    <row r="47" spans="1:29" ht="26.25" customHeight="1" x14ac:dyDescent="0.2">
      <c r="A47" s="86">
        <v>39</v>
      </c>
      <c r="B47" s="90" t="s">
        <v>346</v>
      </c>
      <c r="C47" s="94" t="s">
        <v>364</v>
      </c>
      <c r="D47" s="181">
        <v>1</v>
      </c>
      <c r="E47" s="181">
        <v>20</v>
      </c>
      <c r="F47" s="181">
        <v>21</v>
      </c>
      <c r="G47" s="181"/>
      <c r="H47" s="181">
        <v>17</v>
      </c>
      <c r="I47" s="181">
        <v>17</v>
      </c>
      <c r="J47" s="181"/>
      <c r="K47" s="181">
        <v>14</v>
      </c>
      <c r="L47" s="181"/>
      <c r="M47" s="181"/>
      <c r="N47" s="181"/>
      <c r="O47" s="181"/>
      <c r="P47" s="181"/>
      <c r="Q47" s="181"/>
      <c r="R47" s="181">
        <v>17</v>
      </c>
      <c r="S47" s="181"/>
      <c r="T47" s="181"/>
      <c r="U47" s="181"/>
      <c r="V47" s="181"/>
      <c r="W47" s="181"/>
      <c r="X47" s="181"/>
      <c r="Y47" s="181"/>
      <c r="Z47" s="181"/>
      <c r="AA47" s="181">
        <v>4</v>
      </c>
      <c r="AB47" s="181">
        <v>4</v>
      </c>
      <c r="AC47" s="181"/>
    </row>
    <row r="48" spans="1:29" ht="23.25" customHeight="1" x14ac:dyDescent="0.2">
      <c r="A48" s="86">
        <v>40</v>
      </c>
      <c r="B48" s="95" t="s">
        <v>347</v>
      </c>
      <c r="C48" s="151">
        <v>305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x14ac:dyDescent="0.2">
      <c r="A49" s="86">
        <v>41</v>
      </c>
      <c r="B49" s="91" t="s">
        <v>140</v>
      </c>
      <c r="C49" s="150">
        <v>307</v>
      </c>
      <c r="D49" s="181"/>
      <c r="E49" s="181">
        <v>2</v>
      </c>
      <c r="F49" s="181">
        <v>1</v>
      </c>
      <c r="G49" s="181"/>
      <c r="H49" s="181">
        <v>1</v>
      </c>
      <c r="I49" s="181">
        <v>1</v>
      </c>
      <c r="J49" s="181"/>
      <c r="K49" s="181">
        <v>1</v>
      </c>
      <c r="L49" s="181"/>
      <c r="M49" s="181"/>
      <c r="N49" s="181"/>
      <c r="O49" s="181"/>
      <c r="P49" s="181"/>
      <c r="Q49" s="181"/>
      <c r="R49" s="181"/>
      <c r="S49" s="181"/>
      <c r="T49" s="181"/>
      <c r="U49" s="181"/>
      <c r="V49" s="181"/>
      <c r="W49" s="181"/>
      <c r="X49" s="181"/>
      <c r="Y49" s="181"/>
      <c r="Z49" s="181"/>
      <c r="AA49" s="181">
        <v>1</v>
      </c>
      <c r="AB49" s="181">
        <v>1</v>
      </c>
      <c r="AC49" s="181"/>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c r="E51" s="181">
        <v>1</v>
      </c>
      <c r="F51" s="181">
        <v>1</v>
      </c>
      <c r="G51" s="181"/>
      <c r="H51" s="181">
        <v>1</v>
      </c>
      <c r="I51" s="181">
        <v>1</v>
      </c>
      <c r="J51" s="181"/>
      <c r="K51" s="181">
        <v>1</v>
      </c>
      <c r="L51" s="181"/>
      <c r="M51" s="181"/>
      <c r="N51" s="181"/>
      <c r="O51" s="181"/>
      <c r="P51" s="181"/>
      <c r="Q51" s="181"/>
      <c r="R51" s="181">
        <v>1</v>
      </c>
      <c r="S51" s="181"/>
      <c r="T51" s="181"/>
      <c r="U51" s="181"/>
      <c r="V51" s="181"/>
      <c r="W51" s="181"/>
      <c r="X51" s="181"/>
      <c r="Y51" s="181"/>
      <c r="Z51" s="181"/>
      <c r="AA51" s="181"/>
      <c r="AB51" s="181"/>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1</v>
      </c>
      <c r="E53" s="181"/>
      <c r="F53" s="181">
        <v>1</v>
      </c>
      <c r="G53" s="181"/>
      <c r="H53" s="181"/>
      <c r="I53" s="181"/>
      <c r="J53" s="181"/>
      <c r="K53" s="181"/>
      <c r="L53" s="181"/>
      <c r="M53" s="181"/>
      <c r="N53" s="181"/>
      <c r="O53" s="181"/>
      <c r="P53" s="181"/>
      <c r="Q53" s="181"/>
      <c r="R53" s="181"/>
      <c r="S53" s="181"/>
      <c r="T53" s="181"/>
      <c r="U53" s="181"/>
      <c r="V53" s="181"/>
      <c r="W53" s="181"/>
      <c r="X53" s="181"/>
      <c r="Y53" s="181"/>
      <c r="Z53" s="181"/>
      <c r="AA53" s="181">
        <v>1</v>
      </c>
      <c r="AB53" s="181">
        <v>1</v>
      </c>
      <c r="AC53" s="181"/>
    </row>
    <row r="54" spans="1:29" ht="16.5" customHeight="1" x14ac:dyDescent="0.2">
      <c r="A54" s="86">
        <v>46</v>
      </c>
      <c r="B54" s="91" t="s">
        <v>116</v>
      </c>
      <c r="C54" s="89">
        <v>345</v>
      </c>
      <c r="D54" s="181">
        <v>1</v>
      </c>
      <c r="E54" s="181"/>
      <c r="F54" s="181">
        <v>1</v>
      </c>
      <c r="G54" s="181"/>
      <c r="H54" s="181"/>
      <c r="I54" s="181"/>
      <c r="J54" s="181"/>
      <c r="K54" s="181"/>
      <c r="L54" s="181"/>
      <c r="M54" s="181"/>
      <c r="N54" s="181"/>
      <c r="O54" s="181"/>
      <c r="P54" s="181"/>
      <c r="Q54" s="181"/>
      <c r="R54" s="181"/>
      <c r="S54" s="181"/>
      <c r="T54" s="181"/>
      <c r="U54" s="181"/>
      <c r="V54" s="181"/>
      <c r="W54" s="181"/>
      <c r="X54" s="181"/>
      <c r="Y54" s="181"/>
      <c r="Z54" s="181"/>
      <c r="AA54" s="181">
        <v>1</v>
      </c>
      <c r="AB54" s="181">
        <v>1</v>
      </c>
      <c r="AC54" s="181"/>
    </row>
    <row r="55" spans="1:29" ht="27.75" customHeight="1" x14ac:dyDescent="0.2">
      <c r="A55" s="86">
        <v>47</v>
      </c>
      <c r="B55" s="90" t="s">
        <v>68</v>
      </c>
      <c r="C55" s="37" t="s">
        <v>220</v>
      </c>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row>
    <row r="56" spans="1:29" ht="22.5" customHeight="1" x14ac:dyDescent="0.2">
      <c r="A56" s="86">
        <v>48</v>
      </c>
      <c r="B56" s="92" t="s">
        <v>350</v>
      </c>
      <c r="C56" s="37" t="s">
        <v>221</v>
      </c>
      <c r="D56" s="181">
        <v>3</v>
      </c>
      <c r="E56" s="181">
        <v>3</v>
      </c>
      <c r="F56" s="181">
        <v>8</v>
      </c>
      <c r="G56" s="181"/>
      <c r="H56" s="181">
        <v>4</v>
      </c>
      <c r="I56" s="181">
        <v>2</v>
      </c>
      <c r="J56" s="181"/>
      <c r="K56" s="181"/>
      <c r="L56" s="181"/>
      <c r="M56" s="181">
        <v>1</v>
      </c>
      <c r="N56" s="181">
        <v>1</v>
      </c>
      <c r="O56" s="181"/>
      <c r="P56" s="181"/>
      <c r="Q56" s="181"/>
      <c r="R56" s="181">
        <v>1</v>
      </c>
      <c r="S56" s="181"/>
      <c r="T56" s="181">
        <v>1</v>
      </c>
      <c r="U56" s="181">
        <v>1</v>
      </c>
      <c r="V56" s="181"/>
      <c r="W56" s="181"/>
      <c r="X56" s="181"/>
      <c r="Y56" s="181">
        <v>2</v>
      </c>
      <c r="Z56" s="181"/>
      <c r="AA56" s="181">
        <v>2</v>
      </c>
      <c r="AB56" s="181">
        <v>3</v>
      </c>
      <c r="AC56" s="181"/>
    </row>
    <row r="57" spans="1:29" ht="16.5" customHeight="1" x14ac:dyDescent="0.2">
      <c r="A57" s="86">
        <v>49</v>
      </c>
      <c r="B57" s="96" t="s">
        <v>80</v>
      </c>
      <c r="C57" s="151">
        <v>364</v>
      </c>
      <c r="D57" s="181">
        <v>2</v>
      </c>
      <c r="E57" s="181"/>
      <c r="F57" s="181">
        <v>2</v>
      </c>
      <c r="G57" s="181"/>
      <c r="H57" s="181">
        <v>1</v>
      </c>
      <c r="I57" s="181">
        <v>1</v>
      </c>
      <c r="J57" s="181"/>
      <c r="K57" s="181"/>
      <c r="L57" s="181"/>
      <c r="M57" s="181"/>
      <c r="N57" s="181"/>
      <c r="O57" s="181"/>
      <c r="P57" s="181"/>
      <c r="Q57" s="181"/>
      <c r="R57" s="181"/>
      <c r="S57" s="181"/>
      <c r="T57" s="181">
        <v>1</v>
      </c>
      <c r="U57" s="181"/>
      <c r="V57" s="181"/>
      <c r="W57" s="181"/>
      <c r="X57" s="181"/>
      <c r="Y57" s="181"/>
      <c r="Z57" s="181"/>
      <c r="AA57" s="181">
        <v>1</v>
      </c>
      <c r="AB57" s="181">
        <v>1</v>
      </c>
      <c r="AC57" s="181"/>
    </row>
    <row r="58" spans="1:29" ht="19.5" customHeight="1" x14ac:dyDescent="0.2">
      <c r="A58" s="86">
        <v>50</v>
      </c>
      <c r="B58" s="96" t="s">
        <v>351</v>
      </c>
      <c r="C58" s="151">
        <v>365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row>
    <row r="59" spans="1:29" ht="18.75" customHeight="1" x14ac:dyDescent="0.2">
      <c r="A59" s="86">
        <v>51</v>
      </c>
      <c r="B59" s="96" t="s">
        <v>352</v>
      </c>
      <c r="C59" s="89">
        <v>368</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row>
    <row r="60" spans="1:29" ht="16.5" customHeight="1" x14ac:dyDescent="0.2">
      <c r="A60" s="86">
        <v>52</v>
      </c>
      <c r="B60" s="95" t="s">
        <v>353</v>
      </c>
      <c r="C60" s="89">
        <v>369</v>
      </c>
      <c r="D60" s="181">
        <v>1</v>
      </c>
      <c r="E60" s="181">
        <v>1</v>
      </c>
      <c r="F60" s="181">
        <v>2</v>
      </c>
      <c r="G60" s="181"/>
      <c r="H60" s="181">
        <v>2</v>
      </c>
      <c r="I60" s="181">
        <v>1</v>
      </c>
      <c r="J60" s="181"/>
      <c r="K60" s="181"/>
      <c r="L60" s="181"/>
      <c r="M60" s="181"/>
      <c r="N60" s="181">
        <v>1</v>
      </c>
      <c r="O60" s="181"/>
      <c r="P60" s="181"/>
      <c r="Q60" s="181"/>
      <c r="R60" s="181">
        <v>1</v>
      </c>
      <c r="S60" s="181"/>
      <c r="T60" s="181"/>
      <c r="U60" s="181">
        <v>1</v>
      </c>
      <c r="V60" s="181"/>
      <c r="W60" s="181"/>
      <c r="X60" s="181"/>
      <c r="Y60" s="181"/>
      <c r="Z60" s="181"/>
      <c r="AA60" s="181"/>
      <c r="AB60" s="181"/>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c r="E62" s="181">
        <v>1</v>
      </c>
      <c r="F62" s="181">
        <v>1</v>
      </c>
      <c r="G62" s="181"/>
      <c r="H62" s="181">
        <v>1</v>
      </c>
      <c r="I62" s="181">
        <v>1</v>
      </c>
      <c r="J62" s="181"/>
      <c r="K62" s="181"/>
      <c r="L62" s="181"/>
      <c r="M62" s="181"/>
      <c r="N62" s="181"/>
      <c r="O62" s="181"/>
      <c r="P62" s="181"/>
      <c r="Q62" s="181"/>
      <c r="R62" s="181">
        <v>1</v>
      </c>
      <c r="S62" s="181"/>
      <c r="T62" s="181"/>
      <c r="U62" s="181"/>
      <c r="V62" s="181"/>
      <c r="W62" s="181"/>
      <c r="X62" s="181"/>
      <c r="Y62" s="181"/>
      <c r="Z62" s="181"/>
      <c r="AA62" s="181"/>
      <c r="AB62" s="181"/>
      <c r="AC62" s="181"/>
    </row>
    <row r="63" spans="1:29" ht="24" customHeight="1" x14ac:dyDescent="0.2">
      <c r="A63" s="86">
        <v>55</v>
      </c>
      <c r="B63" s="90" t="s">
        <v>172</v>
      </c>
      <c r="C63" s="37" t="s">
        <v>223</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34</v>
      </c>
      <c r="E66" s="182">
        <f t="shared" si="0"/>
        <v>123</v>
      </c>
      <c r="F66" s="182">
        <f t="shared" si="0"/>
        <v>167</v>
      </c>
      <c r="G66" s="182">
        <f t="shared" si="0"/>
        <v>0</v>
      </c>
      <c r="H66" s="182">
        <f t="shared" si="0"/>
        <v>101</v>
      </c>
      <c r="I66" s="182">
        <f t="shared" si="0"/>
        <v>65</v>
      </c>
      <c r="J66" s="182">
        <f t="shared" si="0"/>
        <v>11</v>
      </c>
      <c r="K66" s="182">
        <f t="shared" si="0"/>
        <v>21</v>
      </c>
      <c r="L66" s="182">
        <f t="shared" si="0"/>
        <v>0</v>
      </c>
      <c r="M66" s="182">
        <f t="shared" si="0"/>
        <v>4</v>
      </c>
      <c r="N66" s="182">
        <f t="shared" si="0"/>
        <v>28</v>
      </c>
      <c r="O66" s="182">
        <f t="shared" si="0"/>
        <v>2</v>
      </c>
      <c r="P66" s="182">
        <f t="shared" si="0"/>
        <v>1</v>
      </c>
      <c r="Q66" s="182">
        <f t="shared" si="0"/>
        <v>1</v>
      </c>
      <c r="R66" s="182">
        <f t="shared" si="0"/>
        <v>65</v>
      </c>
      <c r="S66" s="182">
        <f t="shared" si="0"/>
        <v>0</v>
      </c>
      <c r="T66" s="182">
        <f t="shared" si="0"/>
        <v>1</v>
      </c>
      <c r="U66" s="182">
        <f t="shared" si="0"/>
        <v>28</v>
      </c>
      <c r="V66" s="182">
        <f t="shared" si="0"/>
        <v>1</v>
      </c>
      <c r="W66" s="182">
        <f t="shared" si="0"/>
        <v>2</v>
      </c>
      <c r="X66" s="182">
        <f t="shared" si="0"/>
        <v>0</v>
      </c>
      <c r="Y66" s="182">
        <f t="shared" si="0"/>
        <v>5</v>
      </c>
      <c r="Z66" s="182">
        <f t="shared" si="0"/>
        <v>3</v>
      </c>
      <c r="AA66" s="182">
        <f t="shared" si="0"/>
        <v>56</v>
      </c>
      <c r="AB66" s="182">
        <f t="shared" si="0"/>
        <v>62</v>
      </c>
      <c r="AC66" s="182">
        <f t="shared" si="0"/>
        <v>0</v>
      </c>
    </row>
    <row r="67" spans="1:50" ht="15.75" customHeight="1" x14ac:dyDescent="0.2">
      <c r="A67" s="86">
        <v>59</v>
      </c>
      <c r="B67" s="149" t="s">
        <v>331</v>
      </c>
      <c r="C67" s="87"/>
      <c r="D67" s="183">
        <v>33</v>
      </c>
      <c r="E67" s="183">
        <v>121</v>
      </c>
      <c r="F67" s="183">
        <v>164</v>
      </c>
      <c r="G67" s="183"/>
      <c r="H67" s="183">
        <v>99</v>
      </c>
      <c r="I67" s="183">
        <v>65</v>
      </c>
      <c r="J67" s="183">
        <v>11</v>
      </c>
      <c r="K67" s="183">
        <v>21</v>
      </c>
      <c r="L67" s="183"/>
      <c r="M67" s="183">
        <v>4</v>
      </c>
      <c r="N67" s="183">
        <v>27</v>
      </c>
      <c r="O67" s="183">
        <v>2</v>
      </c>
      <c r="P67" s="183">
        <v>1</v>
      </c>
      <c r="Q67" s="183"/>
      <c r="R67" s="183">
        <v>65</v>
      </c>
      <c r="S67" s="183"/>
      <c r="T67" s="183">
        <v>1</v>
      </c>
      <c r="U67" s="183">
        <v>27</v>
      </c>
      <c r="V67" s="183">
        <v>1</v>
      </c>
      <c r="W67" s="183">
        <v>1</v>
      </c>
      <c r="X67" s="183"/>
      <c r="Y67" s="183">
        <v>5</v>
      </c>
      <c r="Z67" s="183">
        <v>3</v>
      </c>
      <c r="AA67" s="184">
        <v>55</v>
      </c>
      <c r="AB67" s="183">
        <v>61</v>
      </c>
      <c r="AC67" s="183"/>
    </row>
    <row r="68" spans="1:50" ht="20.25" customHeight="1" x14ac:dyDescent="0.2">
      <c r="A68" s="86">
        <v>60</v>
      </c>
      <c r="B68" s="149" t="s">
        <v>210</v>
      </c>
      <c r="C68" s="87"/>
      <c r="D68" s="183"/>
      <c r="E68" s="183">
        <v>1</v>
      </c>
      <c r="F68" s="183">
        <v>1</v>
      </c>
      <c r="G68" s="183"/>
      <c r="H68" s="183"/>
      <c r="I68" s="183"/>
      <c r="J68" s="183"/>
      <c r="K68" s="183"/>
      <c r="L68" s="183"/>
      <c r="M68" s="183"/>
      <c r="N68" s="183"/>
      <c r="O68" s="183"/>
      <c r="P68" s="183"/>
      <c r="Q68" s="183"/>
      <c r="R68" s="183"/>
      <c r="S68" s="183"/>
      <c r="T68" s="183"/>
      <c r="U68" s="183"/>
      <c r="V68" s="183"/>
      <c r="W68" s="183"/>
      <c r="X68" s="183"/>
      <c r="Y68" s="183"/>
      <c r="Z68" s="183"/>
      <c r="AA68" s="183">
        <v>1</v>
      </c>
      <c r="AB68" s="183">
        <v>1</v>
      </c>
      <c r="AC68" s="183"/>
    </row>
    <row r="69" spans="1:50" ht="22.5" customHeight="1" x14ac:dyDescent="0.2">
      <c r="A69" s="86">
        <v>61</v>
      </c>
      <c r="B69" s="149" t="s">
        <v>211</v>
      </c>
      <c r="C69" s="87"/>
      <c r="D69" s="183">
        <v>1</v>
      </c>
      <c r="E69" s="183">
        <v>1</v>
      </c>
      <c r="F69" s="183">
        <v>2</v>
      </c>
      <c r="G69" s="183"/>
      <c r="H69" s="183">
        <v>2</v>
      </c>
      <c r="I69" s="183"/>
      <c r="J69" s="183"/>
      <c r="K69" s="183"/>
      <c r="L69" s="183"/>
      <c r="M69" s="183"/>
      <c r="N69" s="183">
        <v>1</v>
      </c>
      <c r="O69" s="183"/>
      <c r="P69" s="183"/>
      <c r="Q69" s="183">
        <v>1</v>
      </c>
      <c r="R69" s="183"/>
      <c r="S69" s="183"/>
      <c r="T69" s="183"/>
      <c r="U69" s="183">
        <v>1</v>
      </c>
      <c r="V69" s="183"/>
      <c r="W69" s="183">
        <v>1</v>
      </c>
      <c r="X69" s="183"/>
      <c r="Y69" s="183"/>
      <c r="Z69" s="183"/>
      <c r="AA69" s="183"/>
      <c r="AB69" s="183"/>
      <c r="AC69" s="183"/>
    </row>
    <row r="70" spans="1:50" ht="18" customHeight="1" x14ac:dyDescent="0.2">
      <c r="A70" s="86">
        <v>62</v>
      </c>
      <c r="B70" s="149" t="s">
        <v>0</v>
      </c>
      <c r="C70" s="87"/>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row>
    <row r="71" spans="1:50" ht="15" customHeight="1" x14ac:dyDescent="0.2">
      <c r="A71" s="86">
        <v>63</v>
      </c>
      <c r="B71" s="149" t="s">
        <v>332</v>
      </c>
      <c r="C71" s="87"/>
      <c r="D71" s="183">
        <v>5</v>
      </c>
      <c r="E71" s="183">
        <v>14</v>
      </c>
      <c r="F71" s="183">
        <v>19</v>
      </c>
      <c r="G71" s="183"/>
      <c r="H71" s="183">
        <v>13</v>
      </c>
      <c r="I71" s="183">
        <v>2</v>
      </c>
      <c r="J71" s="183">
        <v>2</v>
      </c>
      <c r="K71" s="183"/>
      <c r="L71" s="183"/>
      <c r="M71" s="183"/>
      <c r="N71" s="183">
        <v>10</v>
      </c>
      <c r="O71" s="183"/>
      <c r="P71" s="183">
        <v>1</v>
      </c>
      <c r="Q71" s="183"/>
      <c r="R71" s="183">
        <v>2</v>
      </c>
      <c r="S71" s="183"/>
      <c r="T71" s="183"/>
      <c r="U71" s="183">
        <v>10</v>
      </c>
      <c r="V71" s="183">
        <v>1</v>
      </c>
      <c r="W71" s="183"/>
      <c r="X71" s="183"/>
      <c r="Y71" s="183"/>
      <c r="Z71" s="183"/>
      <c r="AA71" s="183">
        <v>6</v>
      </c>
      <c r="AB71" s="183">
        <v>6</v>
      </c>
      <c r="AC71" s="183"/>
    </row>
    <row r="72" spans="1:50" ht="15.75" customHeight="1" x14ac:dyDescent="0.2">
      <c r="A72" s="86">
        <v>64</v>
      </c>
      <c r="B72" s="149" t="s">
        <v>81</v>
      </c>
      <c r="C72" s="87"/>
      <c r="D72" s="183">
        <v>4</v>
      </c>
      <c r="E72" s="183">
        <v>8</v>
      </c>
      <c r="F72" s="183">
        <v>13</v>
      </c>
      <c r="G72" s="183"/>
      <c r="H72" s="183">
        <v>10</v>
      </c>
      <c r="I72" s="183">
        <v>7</v>
      </c>
      <c r="J72" s="183">
        <v>3</v>
      </c>
      <c r="K72" s="183"/>
      <c r="L72" s="183"/>
      <c r="M72" s="183"/>
      <c r="N72" s="183">
        <v>1</v>
      </c>
      <c r="O72" s="183">
        <v>1</v>
      </c>
      <c r="P72" s="183"/>
      <c r="Q72" s="183">
        <v>1</v>
      </c>
      <c r="R72" s="181">
        <v>7</v>
      </c>
      <c r="S72" s="181"/>
      <c r="T72" s="181"/>
      <c r="U72" s="181">
        <v>1</v>
      </c>
      <c r="V72" s="181"/>
      <c r="W72" s="181">
        <v>2</v>
      </c>
      <c r="X72" s="183"/>
      <c r="Y72" s="183"/>
      <c r="Z72" s="183">
        <v>1</v>
      </c>
      <c r="AA72" s="183">
        <v>2</v>
      </c>
      <c r="AB72" s="183">
        <v>2</v>
      </c>
      <c r="AC72" s="183"/>
    </row>
    <row r="73" spans="1:50" ht="20.25" customHeight="1" x14ac:dyDescent="0.2">
      <c r="A73" s="86">
        <v>65</v>
      </c>
      <c r="B73" s="149" t="s">
        <v>200</v>
      </c>
      <c r="C73" s="87"/>
      <c r="D73" s="183">
        <v>2</v>
      </c>
      <c r="E73" s="183">
        <v>10</v>
      </c>
      <c r="F73" s="183">
        <v>14</v>
      </c>
      <c r="G73" s="183"/>
      <c r="H73" s="183">
        <v>9</v>
      </c>
      <c r="I73" s="183">
        <v>6</v>
      </c>
      <c r="J73" s="183">
        <v>2</v>
      </c>
      <c r="K73" s="183">
        <v>1</v>
      </c>
      <c r="L73" s="183"/>
      <c r="M73" s="183">
        <v>1</v>
      </c>
      <c r="N73" s="183">
        <v>2</v>
      </c>
      <c r="O73" s="183"/>
      <c r="P73" s="183"/>
      <c r="Q73" s="183"/>
      <c r="R73" s="181">
        <v>6</v>
      </c>
      <c r="S73" s="181"/>
      <c r="T73" s="181"/>
      <c r="U73" s="181">
        <v>2</v>
      </c>
      <c r="V73" s="181"/>
      <c r="W73" s="181"/>
      <c r="X73" s="183"/>
      <c r="Y73" s="183">
        <v>2</v>
      </c>
      <c r="Z73" s="183"/>
      <c r="AA73" s="183">
        <v>3</v>
      </c>
      <c r="AB73" s="183">
        <v>4</v>
      </c>
      <c r="AC73" s="183"/>
    </row>
    <row r="74" spans="1:50" ht="16.5" customHeight="1" x14ac:dyDescent="0.2">
      <c r="A74" s="86">
        <v>66</v>
      </c>
      <c r="B74" s="149" t="s">
        <v>333</v>
      </c>
      <c r="C74" s="87"/>
      <c r="D74" s="183">
        <v>3</v>
      </c>
      <c r="E74" s="183">
        <v>34</v>
      </c>
      <c r="F74" s="183">
        <v>37</v>
      </c>
      <c r="G74" s="183"/>
      <c r="H74" s="183">
        <v>34</v>
      </c>
      <c r="I74" s="183">
        <v>32</v>
      </c>
      <c r="J74" s="183">
        <v>10</v>
      </c>
      <c r="K74" s="183">
        <v>21</v>
      </c>
      <c r="L74" s="183"/>
      <c r="M74" s="183"/>
      <c r="N74" s="183">
        <v>2</v>
      </c>
      <c r="O74" s="183"/>
      <c r="P74" s="183"/>
      <c r="Q74" s="183"/>
      <c r="R74" s="183">
        <v>32</v>
      </c>
      <c r="S74" s="183"/>
      <c r="T74" s="183"/>
      <c r="U74" s="183">
        <v>2</v>
      </c>
      <c r="V74" s="183"/>
      <c r="W74" s="183"/>
      <c r="X74" s="183"/>
      <c r="Y74" s="183"/>
      <c r="Z74" s="183"/>
      <c r="AA74" s="183">
        <v>3</v>
      </c>
      <c r="AB74" s="183">
        <v>3</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1-1, Підрозділ: Новоодеський районний суд Миколаївської області, Початок періоду: 01.01.2017, Кінець періоду: 31.12.2017&amp;L6251B9D1</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15</v>
      </c>
    </row>
    <row r="4" spans="1:11" ht="20.25" customHeight="1" x14ac:dyDescent="0.2">
      <c r="A4" s="101">
        <v>2</v>
      </c>
      <c r="B4" s="274" t="s">
        <v>71</v>
      </c>
      <c r="C4" s="102" t="s">
        <v>204</v>
      </c>
      <c r="D4" s="185">
        <v>9</v>
      </c>
    </row>
    <row r="5" spans="1:11" ht="20.25" customHeight="1" x14ac:dyDescent="0.2">
      <c r="A5" s="101">
        <v>3</v>
      </c>
      <c r="B5" s="275"/>
      <c r="C5" s="102" t="s">
        <v>205</v>
      </c>
      <c r="D5" s="185"/>
    </row>
    <row r="6" spans="1:11" ht="20.25" customHeight="1" x14ac:dyDescent="0.2">
      <c r="A6" s="101">
        <v>4</v>
      </c>
      <c r="B6" s="275"/>
      <c r="C6" s="102" t="s">
        <v>203</v>
      </c>
      <c r="D6" s="185">
        <v>2</v>
      </c>
    </row>
    <row r="7" spans="1:11" ht="20.25" customHeight="1" x14ac:dyDescent="0.2">
      <c r="A7" s="101">
        <v>5</v>
      </c>
      <c r="B7" s="275"/>
      <c r="C7" s="102" t="s">
        <v>206</v>
      </c>
      <c r="D7" s="185">
        <v>4</v>
      </c>
    </row>
    <row r="8" spans="1:11" ht="19.5" customHeight="1" x14ac:dyDescent="0.2">
      <c r="A8" s="101">
        <v>6</v>
      </c>
      <c r="B8" s="275"/>
      <c r="C8" s="102" t="s">
        <v>230</v>
      </c>
      <c r="D8" s="185"/>
    </row>
    <row r="9" spans="1:11" ht="17.25" customHeight="1" x14ac:dyDescent="0.2">
      <c r="A9" s="101">
        <v>7</v>
      </c>
      <c r="B9" s="268" t="s">
        <v>231</v>
      </c>
      <c r="C9" s="269"/>
      <c r="D9" s="185"/>
      <c r="H9" s="21"/>
      <c r="I9" s="21"/>
      <c r="J9" s="21"/>
      <c r="K9" s="22"/>
    </row>
    <row r="10" spans="1:11" ht="18.75" customHeight="1" x14ac:dyDescent="0.2">
      <c r="A10" s="101">
        <v>8</v>
      </c>
      <c r="B10" s="268" t="s">
        <v>280</v>
      </c>
      <c r="C10" s="269"/>
      <c r="D10" s="185">
        <v>2</v>
      </c>
      <c r="H10" s="21"/>
      <c r="I10" s="21"/>
      <c r="J10" s="21"/>
      <c r="K10" s="22"/>
    </row>
    <row r="11" spans="1:11" ht="18.75" customHeight="1" x14ac:dyDescent="0.2">
      <c r="A11" s="101">
        <v>9</v>
      </c>
      <c r="B11" s="268" t="s">
        <v>293</v>
      </c>
      <c r="C11" s="269"/>
      <c r="D11" s="185">
        <v>4</v>
      </c>
      <c r="H11" s="21"/>
      <c r="I11" s="21"/>
      <c r="J11" s="21"/>
      <c r="K11" s="22"/>
    </row>
    <row r="12" spans="1:11" ht="18" customHeight="1" x14ac:dyDescent="0.2">
      <c r="A12" s="101">
        <v>10</v>
      </c>
      <c r="B12" s="276" t="s">
        <v>208</v>
      </c>
      <c r="C12" s="277"/>
      <c r="D12" s="185"/>
      <c r="H12" s="21"/>
      <c r="I12" s="21"/>
      <c r="J12" s="21"/>
      <c r="K12" s="22"/>
    </row>
    <row r="13" spans="1:11" ht="18" customHeight="1" x14ac:dyDescent="0.2">
      <c r="A13" s="101">
        <v>11</v>
      </c>
      <c r="B13" s="280" t="s">
        <v>207</v>
      </c>
      <c r="C13" s="280"/>
      <c r="D13" s="185">
        <v>6</v>
      </c>
      <c r="H13" s="21"/>
      <c r="I13" s="21"/>
      <c r="J13" s="21"/>
      <c r="K13" s="22"/>
    </row>
    <row r="14" spans="1:11" ht="16.5" customHeight="1" x14ac:dyDescent="0.2">
      <c r="A14" s="101">
        <v>12</v>
      </c>
      <c r="B14" s="270" t="s">
        <v>269</v>
      </c>
      <c r="C14" s="271"/>
      <c r="D14" s="185">
        <v>4</v>
      </c>
      <c r="H14" s="21"/>
      <c r="I14" s="21"/>
      <c r="J14" s="21"/>
      <c r="K14" s="22"/>
    </row>
    <row r="15" spans="1:11" ht="18" customHeight="1" x14ac:dyDescent="0.2">
      <c r="A15" s="101">
        <v>13</v>
      </c>
      <c r="B15" s="268" t="s">
        <v>328</v>
      </c>
      <c r="C15" s="269"/>
      <c r="D15" s="185"/>
      <c r="H15" s="21"/>
      <c r="I15" s="21"/>
      <c r="J15" s="21"/>
      <c r="K15" s="22"/>
    </row>
    <row r="16" spans="1:11" ht="18" customHeight="1" x14ac:dyDescent="0.2">
      <c r="A16" s="101">
        <v>14</v>
      </c>
      <c r="B16" s="278" t="s">
        <v>154</v>
      </c>
      <c r="C16" s="279"/>
      <c r="D16" s="185"/>
      <c r="H16" s="21"/>
      <c r="I16" s="21"/>
      <c r="J16" s="21"/>
      <c r="K16" s="22"/>
    </row>
    <row r="17" spans="1:11" ht="18" customHeight="1" x14ac:dyDescent="0.2">
      <c r="A17" s="101">
        <v>15</v>
      </c>
      <c r="B17" s="278" t="s">
        <v>145</v>
      </c>
      <c r="C17" s="279"/>
      <c r="D17" s="185"/>
      <c r="H17" s="21"/>
      <c r="I17" s="21"/>
      <c r="J17" s="21"/>
      <c r="K17" s="22"/>
    </row>
    <row r="18" spans="1:11" ht="18" customHeight="1" x14ac:dyDescent="0.2">
      <c r="A18" s="101">
        <v>16</v>
      </c>
      <c r="B18" s="268" t="s">
        <v>329</v>
      </c>
      <c r="C18" s="269"/>
      <c r="D18" s="185"/>
      <c r="H18" s="21"/>
      <c r="I18" s="21"/>
      <c r="J18" s="21"/>
      <c r="K18" s="22"/>
    </row>
    <row r="19" spans="1:11" ht="18" customHeight="1" x14ac:dyDescent="0.2">
      <c r="A19" s="101">
        <v>17</v>
      </c>
      <c r="B19" s="268" t="s">
        <v>133</v>
      </c>
      <c r="C19" s="269"/>
      <c r="D19" s="185"/>
      <c r="H19" s="21"/>
      <c r="I19" s="21"/>
      <c r="J19" s="21"/>
      <c r="K19" s="22"/>
    </row>
    <row r="20" spans="1:11" ht="18" customHeight="1" x14ac:dyDescent="0.2">
      <c r="A20" s="101">
        <v>18</v>
      </c>
      <c r="B20" s="278" t="s">
        <v>155</v>
      </c>
      <c r="C20" s="279"/>
      <c r="D20" s="186"/>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c r="H22" s="21"/>
      <c r="I22" s="21"/>
      <c r="J22" s="21"/>
      <c r="K22" s="22"/>
    </row>
    <row r="23" spans="1:11" ht="18" customHeight="1" x14ac:dyDescent="0.2">
      <c r="A23" s="101">
        <v>21</v>
      </c>
      <c r="B23" s="278" t="s">
        <v>281</v>
      </c>
      <c r="C23" s="279"/>
      <c r="D23" s="186"/>
      <c r="H23" s="21"/>
      <c r="I23" s="21"/>
      <c r="J23" s="21"/>
      <c r="K23" s="22"/>
    </row>
    <row r="24" spans="1:11" ht="18" customHeight="1" x14ac:dyDescent="0.2">
      <c r="A24" s="101">
        <v>22</v>
      </c>
      <c r="B24" s="268" t="s">
        <v>1</v>
      </c>
      <c r="C24" s="269"/>
      <c r="D24" s="185"/>
      <c r="H24" s="21"/>
      <c r="I24" s="21"/>
      <c r="J24" s="21"/>
      <c r="K24" s="22"/>
    </row>
    <row r="25" spans="1:11" ht="23.25" customHeight="1" x14ac:dyDescent="0.2">
      <c r="A25" s="101">
        <v>23</v>
      </c>
      <c r="B25" s="280" t="s">
        <v>379</v>
      </c>
      <c r="C25" s="280"/>
      <c r="D25" s="185">
        <v>101</v>
      </c>
      <c r="H25" s="23"/>
      <c r="I25" s="23"/>
      <c r="J25" s="23"/>
      <c r="K25" s="22"/>
    </row>
    <row r="26" spans="1:11" ht="27" customHeight="1" x14ac:dyDescent="0.2">
      <c r="A26" s="101">
        <v>24</v>
      </c>
      <c r="B26" s="268" t="s">
        <v>380</v>
      </c>
      <c r="C26" s="269"/>
      <c r="D26" s="185"/>
      <c r="H26" s="23"/>
      <c r="I26" s="23"/>
      <c r="J26" s="23"/>
      <c r="K26" s="22"/>
    </row>
    <row r="27" spans="1:11" ht="18" customHeight="1" x14ac:dyDescent="0.2">
      <c r="A27" s="101">
        <v>25</v>
      </c>
      <c r="B27" s="280" t="s">
        <v>381</v>
      </c>
      <c r="C27" s="280"/>
      <c r="D27" s="186">
        <v>21698</v>
      </c>
      <c r="H27" s="23"/>
      <c r="I27" s="23"/>
      <c r="J27" s="23"/>
      <c r="K27" s="22"/>
    </row>
    <row r="28" spans="1:11" ht="14.25" customHeight="1" x14ac:dyDescent="0.2">
      <c r="A28" s="101">
        <v>26</v>
      </c>
      <c r="B28" s="281" t="s">
        <v>156</v>
      </c>
      <c r="C28" s="281"/>
      <c r="D28" s="186">
        <v>1237</v>
      </c>
      <c r="H28" s="23"/>
      <c r="I28" s="23"/>
      <c r="J28" s="23"/>
      <c r="K28" s="22"/>
    </row>
    <row r="29" spans="1:11" ht="16.5" customHeight="1" x14ac:dyDescent="0.2">
      <c r="A29" s="101">
        <v>27</v>
      </c>
      <c r="B29" s="280" t="s">
        <v>382</v>
      </c>
      <c r="C29" s="280"/>
      <c r="D29" s="185"/>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4</v>
      </c>
      <c r="H31" s="24"/>
      <c r="I31" s="24"/>
    </row>
    <row r="32" spans="1:11" ht="16.5" customHeight="1" x14ac:dyDescent="0.2">
      <c r="A32" s="101">
        <v>30</v>
      </c>
      <c r="B32" s="268" t="s">
        <v>330</v>
      </c>
      <c r="C32" s="269"/>
      <c r="D32" s="185">
        <v>11</v>
      </c>
      <c r="H32" s="24"/>
      <c r="I32" s="24"/>
    </row>
    <row r="33" spans="1:9" ht="16.5" customHeight="1" x14ac:dyDescent="0.2">
      <c r="A33" s="101">
        <v>31</v>
      </c>
      <c r="B33" s="268" t="s">
        <v>239</v>
      </c>
      <c r="C33" s="269"/>
      <c r="D33" s="185">
        <v>13</v>
      </c>
      <c r="H33" s="24"/>
      <c r="I33" s="24"/>
    </row>
    <row r="34" spans="1:9" ht="16.5" customHeight="1" x14ac:dyDescent="0.2">
      <c r="A34" s="101">
        <v>32</v>
      </c>
      <c r="B34" s="280" t="s">
        <v>384</v>
      </c>
      <c r="C34" s="280"/>
      <c r="D34" s="185"/>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7</v>
      </c>
      <c r="C6" s="188">
        <v>23120</v>
      </c>
      <c r="D6" s="187"/>
      <c r="E6" s="187"/>
      <c r="F6" s="187">
        <v>6</v>
      </c>
      <c r="G6" s="187"/>
      <c r="H6" s="187"/>
      <c r="I6" s="187"/>
      <c r="J6" s="187"/>
      <c r="K6" s="187">
        <v>1</v>
      </c>
      <c r="L6" s="187"/>
      <c r="M6" s="187">
        <v>8</v>
      </c>
      <c r="N6" s="187"/>
      <c r="O6" s="187"/>
      <c r="P6" s="187">
        <v>43</v>
      </c>
      <c r="Q6" s="187">
        <v>41</v>
      </c>
      <c r="R6" s="187">
        <v>1</v>
      </c>
      <c r="S6" s="2"/>
      <c r="T6" s="2"/>
    </row>
    <row r="7" spans="1:20" ht="20.25" customHeight="1" x14ac:dyDescent="0.2">
      <c r="A7" s="168" t="s">
        <v>90</v>
      </c>
      <c r="B7" s="187"/>
      <c r="C7" s="188"/>
      <c r="D7" s="187"/>
      <c r="E7" s="187"/>
      <c r="F7" s="187"/>
      <c r="G7" s="187"/>
      <c r="H7" s="187"/>
      <c r="I7" s="187"/>
      <c r="J7" s="187"/>
      <c r="K7" s="187"/>
      <c r="L7" s="187"/>
      <c r="M7" s="187"/>
      <c r="N7" s="187"/>
      <c r="O7" s="189"/>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c r="H7" s="190">
        <v>1</v>
      </c>
      <c r="I7" s="190"/>
      <c r="J7" s="190">
        <v>1</v>
      </c>
      <c r="K7" s="190"/>
      <c r="L7" s="190">
        <v>1</v>
      </c>
      <c r="M7" s="190"/>
      <c r="N7" s="190"/>
      <c r="O7" s="191"/>
      <c r="P7" s="191"/>
    </row>
    <row r="8" spans="1:17" x14ac:dyDescent="0.2">
      <c r="A8" s="60">
        <v>2</v>
      </c>
      <c r="B8" s="308" t="s">
        <v>105</v>
      </c>
      <c r="C8" s="309"/>
      <c r="D8" s="310"/>
      <c r="E8" s="311">
        <v>115</v>
      </c>
      <c r="F8" s="312"/>
      <c r="G8" s="190"/>
      <c r="H8" s="190"/>
      <c r="I8" s="190"/>
      <c r="J8" s="190"/>
      <c r="K8" s="190"/>
      <c r="L8" s="190"/>
      <c r="M8" s="190"/>
      <c r="N8" s="190"/>
      <c r="O8" s="191"/>
      <c r="P8" s="191"/>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c r="H10" s="190"/>
      <c r="I10" s="190"/>
      <c r="J10" s="190"/>
      <c r="K10" s="190"/>
      <c r="L10" s="190"/>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c r="I13" s="190"/>
      <c r="J13" s="190"/>
      <c r="K13" s="190"/>
      <c r="L13" s="190"/>
      <c r="M13" s="190"/>
      <c r="N13" s="190"/>
      <c r="O13" s="191"/>
      <c r="P13" s="191"/>
    </row>
    <row r="14" spans="1:17" ht="18" customHeight="1" x14ac:dyDescent="0.2">
      <c r="A14" s="60">
        <v>8</v>
      </c>
      <c r="B14" s="326" t="s">
        <v>100</v>
      </c>
      <c r="C14" s="327"/>
      <c r="D14" s="328"/>
      <c r="E14" s="316" t="s">
        <v>101</v>
      </c>
      <c r="F14" s="317"/>
      <c r="G14" s="190">
        <v>21</v>
      </c>
      <c r="H14" s="190">
        <v>16</v>
      </c>
      <c r="I14" s="190"/>
      <c r="J14" s="190">
        <v>37</v>
      </c>
      <c r="K14" s="190"/>
      <c r="L14" s="190"/>
      <c r="M14" s="190">
        <v>37</v>
      </c>
      <c r="N14" s="190">
        <v>2</v>
      </c>
      <c r="O14" s="191">
        <v>131623</v>
      </c>
      <c r="P14" s="191">
        <v>119463</v>
      </c>
    </row>
    <row r="15" spans="1:17" ht="24.75" customHeight="1" x14ac:dyDescent="0.2">
      <c r="A15" s="60">
        <v>9</v>
      </c>
      <c r="B15" s="313" t="s">
        <v>236</v>
      </c>
      <c r="C15" s="314"/>
      <c r="D15" s="315"/>
      <c r="E15" s="316" t="s">
        <v>238</v>
      </c>
      <c r="F15" s="317"/>
      <c r="G15" s="190"/>
      <c r="H15" s="190"/>
      <c r="I15" s="190"/>
      <c r="J15" s="190"/>
      <c r="K15" s="190"/>
      <c r="L15" s="190"/>
      <c r="M15" s="190"/>
      <c r="N15" s="190"/>
      <c r="O15" s="191"/>
      <c r="P15" s="191"/>
    </row>
    <row r="16" spans="1:17" ht="30.75" customHeight="1" x14ac:dyDescent="0.2">
      <c r="A16" s="60">
        <v>10</v>
      </c>
      <c r="B16" s="313" t="s">
        <v>170</v>
      </c>
      <c r="C16" s="314"/>
      <c r="D16" s="315"/>
      <c r="E16" s="316" t="s">
        <v>182</v>
      </c>
      <c r="F16" s="317"/>
      <c r="G16" s="190"/>
      <c r="H16" s="190"/>
      <c r="I16" s="190"/>
      <c r="J16" s="190"/>
      <c r="K16" s="190"/>
      <c r="L16" s="190"/>
      <c r="M16" s="190"/>
      <c r="N16" s="190"/>
      <c r="O16" s="191"/>
      <c r="P16" s="191"/>
    </row>
    <row r="17" spans="1:16" ht="17.25" customHeight="1" x14ac:dyDescent="0.2">
      <c r="A17" s="60">
        <v>11</v>
      </c>
      <c r="B17" s="323" t="s">
        <v>102</v>
      </c>
      <c r="C17" s="323"/>
      <c r="D17" s="323"/>
      <c r="E17" s="325"/>
      <c r="F17" s="325"/>
      <c r="G17" s="190"/>
      <c r="H17" s="190"/>
      <c r="I17" s="190"/>
      <c r="J17" s="190"/>
      <c r="K17" s="190"/>
      <c r="L17" s="190"/>
      <c r="M17" s="190"/>
      <c r="N17" s="190"/>
      <c r="O17" s="191"/>
      <c r="P17" s="191"/>
    </row>
    <row r="18" spans="1:16" ht="21" customHeight="1" x14ac:dyDescent="0.2">
      <c r="A18" s="60">
        <v>12</v>
      </c>
      <c r="B18" s="323" t="s">
        <v>237</v>
      </c>
      <c r="C18" s="323"/>
      <c r="D18" s="323"/>
      <c r="E18" s="325"/>
      <c r="F18" s="325"/>
      <c r="G18" s="192">
        <f>G7+G14+G15+G16+G17</f>
        <v>21</v>
      </c>
      <c r="H18" s="192">
        <f t="shared" ref="H18:P18" si="0">H7+H14+H15+H16+H17</f>
        <v>17</v>
      </c>
      <c r="I18" s="192">
        <f t="shared" si="0"/>
        <v>0</v>
      </c>
      <c r="J18" s="192">
        <f t="shared" si="0"/>
        <v>38</v>
      </c>
      <c r="K18" s="192">
        <f t="shared" si="0"/>
        <v>0</v>
      </c>
      <c r="L18" s="192">
        <f t="shared" si="0"/>
        <v>1</v>
      </c>
      <c r="M18" s="192">
        <f t="shared" si="0"/>
        <v>37</v>
      </c>
      <c r="N18" s="192">
        <f t="shared" si="0"/>
        <v>2</v>
      </c>
      <c r="O18" s="193">
        <f t="shared" si="0"/>
        <v>131623</v>
      </c>
      <c r="P18" s="193">
        <f t="shared" si="0"/>
        <v>119463</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7</v>
      </c>
      <c r="E6" s="194">
        <v>254</v>
      </c>
      <c r="F6" s="194">
        <v>255</v>
      </c>
      <c r="G6" s="194">
        <v>1</v>
      </c>
      <c r="H6" s="194">
        <v>241</v>
      </c>
      <c r="I6" s="194"/>
      <c r="J6" s="194">
        <v>6</v>
      </c>
      <c r="K6" s="35"/>
    </row>
    <row r="7" spans="1:197" s="1" customFormat="1" ht="14.25" customHeight="1" x14ac:dyDescent="0.2">
      <c r="A7" s="108">
        <v>2</v>
      </c>
      <c r="B7" s="359" t="s">
        <v>10</v>
      </c>
      <c r="C7" s="57" t="s">
        <v>279</v>
      </c>
      <c r="D7" s="195"/>
      <c r="E7" s="195">
        <v>1</v>
      </c>
      <c r="F7" s="195">
        <v>1</v>
      </c>
      <c r="G7" s="195"/>
      <c r="H7" s="195">
        <v>1</v>
      </c>
      <c r="I7" s="195"/>
      <c r="J7" s="195"/>
      <c r="K7" s="35"/>
      <c r="L7" s="7"/>
    </row>
    <row r="8" spans="1:197" s="1" customFormat="1" ht="14.25" customHeight="1" x14ac:dyDescent="0.2">
      <c r="A8" s="108">
        <v>3</v>
      </c>
      <c r="B8" s="360"/>
      <c r="C8" s="57" t="s">
        <v>277</v>
      </c>
      <c r="D8" s="195"/>
      <c r="E8" s="195">
        <v>1</v>
      </c>
      <c r="F8" s="195">
        <v>1</v>
      </c>
      <c r="G8" s="195"/>
      <c r="H8" s="195">
        <v>1</v>
      </c>
      <c r="I8" s="195"/>
      <c r="J8" s="195"/>
      <c r="K8" s="35"/>
      <c r="L8" s="7"/>
    </row>
    <row r="9" spans="1:197" s="1" customFormat="1" ht="14.25" customHeight="1" x14ac:dyDescent="0.2">
      <c r="A9" s="108">
        <v>4</v>
      </c>
      <c r="B9" s="361"/>
      <c r="C9" s="57" t="s">
        <v>278</v>
      </c>
      <c r="D9" s="195"/>
      <c r="E9" s="195"/>
      <c r="F9" s="195"/>
      <c r="G9" s="195"/>
      <c r="H9" s="195"/>
      <c r="I9" s="195"/>
      <c r="J9" s="195"/>
      <c r="K9" s="35"/>
      <c r="L9" s="7"/>
    </row>
    <row r="10" spans="1:197" s="1" customFormat="1" ht="14.25" customHeight="1" x14ac:dyDescent="0.2">
      <c r="A10" s="108">
        <v>5</v>
      </c>
      <c r="B10" s="343" t="s">
        <v>11</v>
      </c>
      <c r="C10" s="344"/>
      <c r="D10" s="195"/>
      <c r="E10" s="195"/>
      <c r="F10" s="195"/>
      <c r="G10" s="195"/>
      <c r="H10" s="195"/>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c r="E14" s="195"/>
      <c r="F14" s="195"/>
      <c r="G14" s="195"/>
      <c r="H14" s="195"/>
      <c r="I14" s="195"/>
      <c r="J14" s="195"/>
      <c r="K14" s="35"/>
      <c r="L14" s="7"/>
    </row>
    <row r="15" spans="1:197" s="1" customFormat="1" ht="14.25" customHeight="1" x14ac:dyDescent="0.2">
      <c r="A15" s="108">
        <v>10</v>
      </c>
      <c r="B15" s="343" t="s">
        <v>16</v>
      </c>
      <c r="C15" s="344"/>
      <c r="D15" s="195"/>
      <c r="E15" s="195"/>
      <c r="F15" s="195"/>
      <c r="G15" s="195"/>
      <c r="H15" s="195"/>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c r="F19" s="195"/>
      <c r="G19" s="195"/>
      <c r="H19" s="195"/>
      <c r="I19" s="195"/>
      <c r="J19" s="195"/>
      <c r="K19" s="35"/>
      <c r="L19" s="7"/>
    </row>
    <row r="20" spans="1:12" s="1" customFormat="1" ht="14.25" customHeight="1" x14ac:dyDescent="0.2">
      <c r="A20" s="108">
        <v>15</v>
      </c>
      <c r="B20" s="341" t="s">
        <v>387</v>
      </c>
      <c r="C20" s="342"/>
      <c r="D20" s="194">
        <v>6</v>
      </c>
      <c r="E20" s="194">
        <v>25</v>
      </c>
      <c r="F20" s="194">
        <v>25</v>
      </c>
      <c r="G20" s="194"/>
      <c r="H20" s="194">
        <v>23</v>
      </c>
      <c r="I20" s="194"/>
      <c r="J20" s="194">
        <v>6</v>
      </c>
      <c r="K20" s="35"/>
      <c r="L20" s="7"/>
    </row>
    <row r="21" spans="1:12" s="1" customFormat="1" ht="14.25" customHeight="1" x14ac:dyDescent="0.2">
      <c r="A21" s="108">
        <v>16</v>
      </c>
      <c r="B21" s="356" t="s">
        <v>71</v>
      </c>
      <c r="C21" s="80" t="s">
        <v>17</v>
      </c>
      <c r="D21" s="195"/>
      <c r="E21" s="195">
        <v>1</v>
      </c>
      <c r="F21" s="195">
        <v>1</v>
      </c>
      <c r="G21" s="195"/>
      <c r="H21" s="195">
        <v>1</v>
      </c>
      <c r="I21" s="195"/>
      <c r="J21" s="195"/>
      <c r="K21" s="35"/>
      <c r="L21" s="7"/>
    </row>
    <row r="22" spans="1:12" s="1" customFormat="1" ht="14.25" customHeight="1" x14ac:dyDescent="0.2">
      <c r="A22" s="108">
        <v>17</v>
      </c>
      <c r="B22" s="357"/>
      <c r="C22" s="80" t="s">
        <v>18</v>
      </c>
      <c r="D22" s="195"/>
      <c r="E22" s="195"/>
      <c r="F22" s="195"/>
      <c r="G22" s="195"/>
      <c r="H22" s="195"/>
      <c r="I22" s="195"/>
      <c r="J22" s="195"/>
      <c r="K22" s="35"/>
      <c r="L22" s="7"/>
    </row>
    <row r="23" spans="1:12" s="1" customFormat="1" ht="14.25" customHeight="1" x14ac:dyDescent="0.2">
      <c r="A23" s="108">
        <v>18</v>
      </c>
      <c r="B23" s="357"/>
      <c r="C23" s="80" t="s">
        <v>19</v>
      </c>
      <c r="D23" s="195">
        <v>6</v>
      </c>
      <c r="E23" s="195">
        <v>18</v>
      </c>
      <c r="F23" s="195">
        <v>18</v>
      </c>
      <c r="G23" s="195"/>
      <c r="H23" s="195">
        <v>16</v>
      </c>
      <c r="I23" s="195"/>
      <c r="J23" s="195">
        <v>6</v>
      </c>
      <c r="K23" s="35"/>
      <c r="L23" s="7"/>
    </row>
    <row r="24" spans="1:12" s="1" customFormat="1" ht="14.25" customHeight="1" x14ac:dyDescent="0.2">
      <c r="A24" s="108">
        <v>19</v>
      </c>
      <c r="B24" s="357"/>
      <c r="C24" s="80" t="s">
        <v>20</v>
      </c>
      <c r="D24" s="195"/>
      <c r="E24" s="195">
        <v>6</v>
      </c>
      <c r="F24" s="195">
        <v>6</v>
      </c>
      <c r="G24" s="195"/>
      <c r="H24" s="195">
        <v>6</v>
      </c>
      <c r="I24" s="195"/>
      <c r="J24" s="195"/>
      <c r="K24" s="35"/>
      <c r="L24" s="7"/>
    </row>
    <row r="25" spans="1:12" s="1" customFormat="1" ht="14.25" customHeight="1" x14ac:dyDescent="0.2">
      <c r="A25" s="108">
        <v>20</v>
      </c>
      <c r="B25" s="358"/>
      <c r="C25" s="80" t="s">
        <v>21</v>
      </c>
      <c r="D25" s="195"/>
      <c r="E25" s="195"/>
      <c r="F25" s="195"/>
      <c r="G25" s="195"/>
      <c r="H25" s="195"/>
      <c r="I25" s="195"/>
      <c r="J25" s="195"/>
      <c r="K25" s="35"/>
      <c r="L25" s="7"/>
    </row>
    <row r="26" spans="1:12" s="1" customFormat="1" ht="14.25" customHeight="1" x14ac:dyDescent="0.2">
      <c r="A26" s="108">
        <v>21</v>
      </c>
      <c r="B26" s="345" t="s">
        <v>29</v>
      </c>
      <c r="C26" s="346"/>
      <c r="D26" s="195"/>
      <c r="E26" s="195">
        <v>2</v>
      </c>
      <c r="F26" s="195">
        <v>2</v>
      </c>
      <c r="G26" s="195"/>
      <c r="H26" s="195"/>
      <c r="I26" s="195"/>
      <c r="J26" s="195"/>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v>2</v>
      </c>
      <c r="F28" s="195">
        <v>2</v>
      </c>
      <c r="G28" s="195"/>
      <c r="H28" s="195">
        <v>2</v>
      </c>
      <c r="I28" s="195"/>
      <c r="J28" s="195"/>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c r="E30" s="195">
        <v>5</v>
      </c>
      <c r="F30" s="195">
        <v>5</v>
      </c>
      <c r="G30" s="195"/>
      <c r="H30" s="195">
        <v>5</v>
      </c>
      <c r="I30" s="195"/>
      <c r="J30" s="195"/>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c r="E32" s="195">
        <v>9</v>
      </c>
      <c r="F32" s="195">
        <v>9</v>
      </c>
      <c r="G32" s="195"/>
      <c r="H32" s="195">
        <v>7</v>
      </c>
      <c r="I32" s="195"/>
      <c r="J32" s="195"/>
      <c r="K32" s="35"/>
      <c r="L32" s="7"/>
    </row>
    <row r="33" spans="1:12" s="1" customFormat="1" ht="14.25" customHeight="1" x14ac:dyDescent="0.2">
      <c r="A33" s="108">
        <v>28</v>
      </c>
      <c r="B33" s="345" t="s">
        <v>36</v>
      </c>
      <c r="C33" s="346"/>
      <c r="D33" s="195"/>
      <c r="E33" s="195">
        <v>101</v>
      </c>
      <c r="F33" s="195">
        <v>101</v>
      </c>
      <c r="G33" s="195"/>
      <c r="H33" s="195">
        <v>96</v>
      </c>
      <c r="I33" s="195"/>
      <c r="J33" s="195"/>
      <c r="K33" s="35"/>
      <c r="L33" s="7"/>
    </row>
    <row r="34" spans="1:12" s="1" customFormat="1" ht="14.25" customHeight="1" x14ac:dyDescent="0.2">
      <c r="A34" s="108">
        <v>29</v>
      </c>
      <c r="B34" s="345" t="s">
        <v>37</v>
      </c>
      <c r="C34" s="346"/>
      <c r="D34" s="195"/>
      <c r="E34" s="195"/>
      <c r="F34" s="195"/>
      <c r="G34" s="195"/>
      <c r="H34" s="195"/>
      <c r="I34" s="195"/>
      <c r="J34" s="195"/>
      <c r="K34" s="35"/>
      <c r="L34" s="7"/>
    </row>
    <row r="35" spans="1:12" s="1" customFormat="1" ht="14.25" customHeight="1" x14ac:dyDescent="0.2">
      <c r="A35" s="108">
        <v>30</v>
      </c>
      <c r="B35" s="345" t="s">
        <v>22</v>
      </c>
      <c r="C35" s="346"/>
      <c r="D35" s="195"/>
      <c r="E35" s="195">
        <v>79</v>
      </c>
      <c r="F35" s="195">
        <v>79</v>
      </c>
      <c r="G35" s="195"/>
      <c r="H35" s="195">
        <v>79</v>
      </c>
      <c r="I35" s="195"/>
      <c r="J35" s="195"/>
      <c r="K35" s="35"/>
      <c r="L35" s="7"/>
    </row>
    <row r="36" spans="1:12" s="1" customFormat="1" ht="14.25" customHeight="1" x14ac:dyDescent="0.2">
      <c r="A36" s="108">
        <v>31</v>
      </c>
      <c r="B36" s="345" t="s">
        <v>23</v>
      </c>
      <c r="C36" s="346"/>
      <c r="D36" s="195">
        <v>1</v>
      </c>
      <c r="E36" s="195">
        <v>15</v>
      </c>
      <c r="F36" s="195">
        <v>16</v>
      </c>
      <c r="G36" s="195"/>
      <c r="H36" s="195">
        <v>15</v>
      </c>
      <c r="I36" s="195"/>
      <c r="J36" s="195"/>
      <c r="K36" s="35"/>
      <c r="L36" s="7"/>
    </row>
    <row r="37" spans="1:12" s="1" customFormat="1" ht="14.25" customHeight="1" x14ac:dyDescent="0.2">
      <c r="A37" s="108">
        <v>32</v>
      </c>
      <c r="B37" s="345" t="s">
        <v>24</v>
      </c>
      <c r="C37" s="346"/>
      <c r="D37" s="195"/>
      <c r="E37" s="195">
        <v>6</v>
      </c>
      <c r="F37" s="195">
        <v>6</v>
      </c>
      <c r="G37" s="195">
        <v>1</v>
      </c>
      <c r="H37" s="195">
        <v>4</v>
      </c>
      <c r="I37" s="195"/>
      <c r="J37" s="195"/>
      <c r="K37" s="35"/>
      <c r="L37" s="7"/>
    </row>
    <row r="38" spans="1:12" s="1" customFormat="1" ht="14.25" customHeight="1" x14ac:dyDescent="0.2">
      <c r="A38" s="108">
        <v>33</v>
      </c>
      <c r="B38" s="349" t="s">
        <v>58</v>
      </c>
      <c r="C38" s="350"/>
      <c r="D38" s="195"/>
      <c r="E38" s="195">
        <v>8</v>
      </c>
      <c r="F38" s="195">
        <v>8</v>
      </c>
      <c r="G38" s="195"/>
      <c r="H38" s="195">
        <v>8</v>
      </c>
      <c r="I38" s="195"/>
      <c r="J38" s="195"/>
      <c r="K38" s="35"/>
      <c r="L38" s="7"/>
    </row>
    <row r="39" spans="1:12" s="1" customFormat="1" ht="24" customHeight="1" x14ac:dyDescent="0.2">
      <c r="A39" s="108">
        <v>34</v>
      </c>
      <c r="B39" s="347" t="s">
        <v>388</v>
      </c>
      <c r="C39" s="348"/>
      <c r="D39" s="194">
        <v>9</v>
      </c>
      <c r="E39" s="194">
        <v>51</v>
      </c>
      <c r="F39" s="194">
        <v>55</v>
      </c>
      <c r="G39" s="194">
        <v>4</v>
      </c>
      <c r="H39" s="194">
        <v>32</v>
      </c>
      <c r="I39" s="194"/>
      <c r="J39" s="194">
        <v>5</v>
      </c>
      <c r="K39" s="35"/>
      <c r="L39" s="7"/>
    </row>
    <row r="40" spans="1:12" s="1" customFormat="1" ht="14.25" customHeight="1" x14ac:dyDescent="0.2">
      <c r="A40" s="108">
        <v>35</v>
      </c>
      <c r="B40" s="333" t="s">
        <v>9</v>
      </c>
      <c r="C40" s="334"/>
      <c r="D40" s="195">
        <v>8</v>
      </c>
      <c r="E40" s="195">
        <v>32</v>
      </c>
      <c r="F40" s="195">
        <v>39</v>
      </c>
      <c r="G40" s="195">
        <v>4</v>
      </c>
      <c r="H40" s="195">
        <v>24</v>
      </c>
      <c r="I40" s="195"/>
      <c r="J40" s="195">
        <v>1</v>
      </c>
      <c r="K40" s="35"/>
      <c r="L40" s="7"/>
    </row>
    <row r="41" spans="1:12" s="1" customFormat="1" ht="14.25" customHeight="1" x14ac:dyDescent="0.2">
      <c r="A41" s="108">
        <v>36</v>
      </c>
      <c r="B41" s="331" t="s">
        <v>2</v>
      </c>
      <c r="C41" s="332"/>
      <c r="D41" s="195"/>
      <c r="E41" s="195"/>
      <c r="F41" s="195"/>
      <c r="G41" s="195"/>
      <c r="H41" s="195"/>
      <c r="I41" s="195"/>
      <c r="J41" s="195"/>
      <c r="K41" s="35"/>
      <c r="L41" s="7"/>
    </row>
    <row r="42" spans="1:12" s="1" customFormat="1" ht="14.25" customHeight="1" x14ac:dyDescent="0.2">
      <c r="A42" s="108">
        <v>37</v>
      </c>
      <c r="B42" s="331" t="s">
        <v>3</v>
      </c>
      <c r="C42" s="332"/>
      <c r="D42" s="195">
        <v>1</v>
      </c>
      <c r="E42" s="195">
        <v>9</v>
      </c>
      <c r="F42" s="195">
        <v>9</v>
      </c>
      <c r="G42" s="195"/>
      <c r="H42" s="195">
        <v>4</v>
      </c>
      <c r="I42" s="195"/>
      <c r="J42" s="195">
        <v>1</v>
      </c>
      <c r="K42" s="35"/>
      <c r="L42" s="7"/>
    </row>
    <row r="43" spans="1:12" s="1" customFormat="1" ht="14.25" customHeight="1" x14ac:dyDescent="0.2">
      <c r="A43" s="108">
        <v>38</v>
      </c>
      <c r="B43" s="331" t="s">
        <v>4</v>
      </c>
      <c r="C43" s="332"/>
      <c r="D43" s="195"/>
      <c r="E43" s="195">
        <v>2</v>
      </c>
      <c r="F43" s="195">
        <v>2</v>
      </c>
      <c r="G43" s="195"/>
      <c r="H43" s="195">
        <v>2</v>
      </c>
      <c r="I43" s="195"/>
      <c r="J43" s="195"/>
      <c r="K43" s="35"/>
      <c r="L43" s="7"/>
    </row>
    <row r="44" spans="1:12" s="1" customFormat="1" ht="14.25" customHeight="1" x14ac:dyDescent="0.2">
      <c r="A44" s="108">
        <v>39</v>
      </c>
      <c r="B44" s="331" t="s">
        <v>5</v>
      </c>
      <c r="C44" s="332"/>
      <c r="D44" s="195"/>
      <c r="E44" s="195">
        <v>2</v>
      </c>
      <c r="F44" s="195"/>
      <c r="G44" s="195"/>
      <c r="H44" s="195"/>
      <c r="I44" s="195"/>
      <c r="J44" s="195">
        <v>2</v>
      </c>
      <c r="K44" s="35"/>
      <c r="L44" s="7"/>
    </row>
    <row r="45" spans="1:12" s="1" customFormat="1" ht="14.25" customHeight="1" x14ac:dyDescent="0.2">
      <c r="A45" s="108">
        <v>40</v>
      </c>
      <c r="B45" s="331" t="s">
        <v>6</v>
      </c>
      <c r="C45" s="332"/>
      <c r="D45" s="195"/>
      <c r="E45" s="195">
        <v>2</v>
      </c>
      <c r="F45" s="195">
        <v>2</v>
      </c>
      <c r="G45" s="195"/>
      <c r="H45" s="195"/>
      <c r="I45" s="195"/>
      <c r="J45" s="195"/>
      <c r="K45" s="35"/>
      <c r="L45" s="7"/>
    </row>
    <row r="46" spans="1:12" s="1" customFormat="1" ht="24" customHeight="1" x14ac:dyDescent="0.2">
      <c r="A46" s="108">
        <v>41</v>
      </c>
      <c r="B46" s="333" t="s">
        <v>7</v>
      </c>
      <c r="C46" s="334"/>
      <c r="D46" s="195"/>
      <c r="E46" s="195">
        <v>3</v>
      </c>
      <c r="F46" s="195">
        <v>2</v>
      </c>
      <c r="G46" s="195"/>
      <c r="H46" s="195">
        <v>2</v>
      </c>
      <c r="I46" s="195"/>
      <c r="J46" s="195">
        <v>1</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c r="E48" s="195">
        <v>1</v>
      </c>
      <c r="F48" s="195">
        <v>1</v>
      </c>
      <c r="G48" s="195"/>
      <c r="H48" s="195"/>
      <c r="I48" s="195"/>
      <c r="J48" s="195"/>
      <c r="K48" s="35"/>
      <c r="L48" s="7"/>
    </row>
    <row r="49" spans="1:11" ht="13.5" customHeight="1" x14ac:dyDescent="0.2">
      <c r="A49" s="108">
        <v>44</v>
      </c>
      <c r="B49" s="335" t="s">
        <v>127</v>
      </c>
      <c r="C49" s="336"/>
      <c r="D49" s="194"/>
      <c r="E49" s="194">
        <v>4</v>
      </c>
      <c r="F49" s="194">
        <v>4</v>
      </c>
      <c r="G49" s="194"/>
      <c r="H49" s="194">
        <v>2</v>
      </c>
      <c r="I49" s="194"/>
      <c r="J49" s="194"/>
      <c r="K49" s="5"/>
    </row>
    <row r="50" spans="1:11" ht="15" customHeight="1" x14ac:dyDescent="0.2">
      <c r="A50" s="108">
        <v>45</v>
      </c>
      <c r="B50" s="329" t="s">
        <v>287</v>
      </c>
      <c r="C50" s="330"/>
      <c r="D50" s="196">
        <f>D6+D39+D49</f>
        <v>16</v>
      </c>
      <c r="E50" s="196">
        <f t="shared" ref="E50:J50" si="0">E6+E39+E49</f>
        <v>309</v>
      </c>
      <c r="F50" s="196">
        <f t="shared" si="0"/>
        <v>314</v>
      </c>
      <c r="G50" s="196">
        <f t="shared" si="0"/>
        <v>5</v>
      </c>
      <c r="H50" s="196">
        <f t="shared" si="0"/>
        <v>275</v>
      </c>
      <c r="I50" s="196">
        <f t="shared" si="0"/>
        <v>0</v>
      </c>
      <c r="J50" s="196">
        <f t="shared" si="0"/>
        <v>11</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v>1</v>
      </c>
      <c r="E6" s="197">
        <v>1</v>
      </c>
      <c r="F6" s="197"/>
      <c r="G6" s="197">
        <v>1</v>
      </c>
      <c r="H6" s="197"/>
      <c r="I6" s="10"/>
      <c r="J6" s="10"/>
      <c r="K6" s="10"/>
    </row>
    <row r="7" spans="1:11" s="8" customFormat="1" ht="14.25" customHeight="1" x14ac:dyDescent="0.2">
      <c r="A7" s="110">
        <v>2</v>
      </c>
      <c r="B7" s="78" t="s">
        <v>40</v>
      </c>
      <c r="C7" s="197"/>
      <c r="D7" s="197">
        <v>7</v>
      </c>
      <c r="E7" s="197">
        <v>7</v>
      </c>
      <c r="F7" s="197"/>
      <c r="G7" s="197">
        <v>7</v>
      </c>
      <c r="H7" s="197"/>
      <c r="I7" s="10"/>
      <c r="J7" s="10"/>
      <c r="K7" s="10"/>
    </row>
    <row r="8" spans="1:11" s="8" customFormat="1" ht="15" customHeight="1" x14ac:dyDescent="0.2">
      <c r="A8" s="110">
        <v>3</v>
      </c>
      <c r="B8" s="78" t="s">
        <v>41</v>
      </c>
      <c r="C8" s="197"/>
      <c r="D8" s="197"/>
      <c r="E8" s="197"/>
      <c r="F8" s="197"/>
      <c r="G8" s="197"/>
      <c r="H8" s="197"/>
      <c r="I8" s="10"/>
      <c r="J8" s="10"/>
      <c r="K8" s="10"/>
    </row>
    <row r="9" spans="1:11" s="8" customFormat="1" ht="24.75" customHeight="1" x14ac:dyDescent="0.2">
      <c r="A9" s="110">
        <v>4</v>
      </c>
      <c r="B9" s="78" t="s">
        <v>42</v>
      </c>
      <c r="C9" s="197"/>
      <c r="D9" s="197"/>
      <c r="E9" s="197"/>
      <c r="F9" s="197"/>
      <c r="G9" s="197"/>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c r="D11" s="197"/>
      <c r="E11" s="197"/>
      <c r="F11" s="197"/>
      <c r="G11" s="197"/>
      <c r="H11" s="197"/>
      <c r="I11" s="10"/>
      <c r="J11" s="10"/>
      <c r="K11" s="10"/>
    </row>
    <row r="12" spans="1:11" s="8" customFormat="1" ht="14.25" customHeight="1" x14ac:dyDescent="0.2">
      <c r="A12" s="110">
        <v>7</v>
      </c>
      <c r="B12" s="78" t="s">
        <v>45</v>
      </c>
      <c r="C12" s="197"/>
      <c r="D12" s="197"/>
      <c r="E12" s="197"/>
      <c r="F12" s="197"/>
      <c r="G12" s="197"/>
      <c r="H12" s="197"/>
      <c r="I12" s="10"/>
      <c r="J12" s="10"/>
      <c r="K12" s="10"/>
    </row>
    <row r="13" spans="1:11" s="8" customFormat="1" ht="15" customHeight="1" x14ac:dyDescent="0.2">
      <c r="A13" s="110">
        <v>8</v>
      </c>
      <c r="B13" s="78" t="s">
        <v>46</v>
      </c>
      <c r="C13" s="197"/>
      <c r="D13" s="197"/>
      <c r="E13" s="197"/>
      <c r="F13" s="197"/>
      <c r="G13" s="197"/>
      <c r="H13" s="197"/>
      <c r="I13" s="10"/>
      <c r="J13" s="10"/>
      <c r="K13" s="10"/>
    </row>
    <row r="14" spans="1:11" s="8" customFormat="1" ht="23.25" customHeight="1" x14ac:dyDescent="0.2">
      <c r="A14" s="110">
        <v>9</v>
      </c>
      <c r="B14" s="78" t="s">
        <v>47</v>
      </c>
      <c r="C14" s="197"/>
      <c r="D14" s="197">
        <v>4</v>
      </c>
      <c r="E14" s="197">
        <v>2</v>
      </c>
      <c r="F14" s="197"/>
      <c r="G14" s="197"/>
      <c r="H14" s="197">
        <v>2</v>
      </c>
      <c r="I14" s="163"/>
      <c r="J14" s="10"/>
      <c r="K14" s="10"/>
    </row>
    <row r="15" spans="1:11" s="8" customFormat="1" ht="23.25" customHeight="1" x14ac:dyDescent="0.2">
      <c r="A15" s="110">
        <v>10</v>
      </c>
      <c r="B15" s="78" t="s">
        <v>259</v>
      </c>
      <c r="C15" s="197">
        <v>1</v>
      </c>
      <c r="D15" s="197">
        <v>49</v>
      </c>
      <c r="E15" s="197">
        <v>48</v>
      </c>
      <c r="F15" s="197"/>
      <c r="G15" s="197">
        <v>48</v>
      </c>
      <c r="H15" s="197">
        <v>2</v>
      </c>
      <c r="I15" s="163"/>
      <c r="J15" s="10"/>
      <c r="K15" s="10"/>
    </row>
    <row r="16" spans="1:11" s="8" customFormat="1" ht="24.75" customHeight="1" x14ac:dyDescent="0.2">
      <c r="A16" s="110">
        <v>11</v>
      </c>
      <c r="B16" s="78" t="s">
        <v>48</v>
      </c>
      <c r="C16" s="197">
        <v>4</v>
      </c>
      <c r="D16" s="197">
        <v>2</v>
      </c>
      <c r="E16" s="197">
        <v>1</v>
      </c>
      <c r="F16" s="197"/>
      <c r="G16" s="197"/>
      <c r="H16" s="197">
        <v>5</v>
      </c>
      <c r="I16" s="163"/>
      <c r="J16" s="10"/>
      <c r="K16" s="10"/>
    </row>
    <row r="17" spans="1:11" s="8" customFormat="1" ht="17.25" customHeight="1" x14ac:dyDescent="0.2">
      <c r="A17" s="110">
        <v>12</v>
      </c>
      <c r="B17" s="78" t="s">
        <v>49</v>
      </c>
      <c r="C17" s="197"/>
      <c r="D17" s="197"/>
      <c r="E17" s="197"/>
      <c r="F17" s="197"/>
      <c r="G17" s="197"/>
      <c r="H17" s="197"/>
      <c r="I17" s="10"/>
      <c r="J17" s="10"/>
      <c r="K17" s="10"/>
    </row>
    <row r="18" spans="1:11" s="8" customFormat="1" ht="74.25" customHeight="1" x14ac:dyDescent="0.2">
      <c r="A18" s="110">
        <v>13</v>
      </c>
      <c r="B18" s="78" t="s">
        <v>50</v>
      </c>
      <c r="C18" s="197"/>
      <c r="D18" s="197"/>
      <c r="E18" s="197"/>
      <c r="F18" s="197"/>
      <c r="G18" s="197"/>
      <c r="H18" s="197"/>
      <c r="I18" s="163"/>
      <c r="J18" s="10"/>
      <c r="K18" s="10"/>
    </row>
    <row r="19" spans="1:11" s="8" customFormat="1" ht="23.25" customHeight="1" x14ac:dyDescent="0.2">
      <c r="A19" s="110">
        <v>14</v>
      </c>
      <c r="B19" s="78" t="s">
        <v>51</v>
      </c>
      <c r="C19" s="197"/>
      <c r="D19" s="197"/>
      <c r="E19" s="197"/>
      <c r="F19" s="197"/>
      <c r="G19" s="197"/>
      <c r="H19" s="197"/>
      <c r="I19" s="163"/>
      <c r="J19" s="10"/>
      <c r="K19" s="10"/>
    </row>
    <row r="20" spans="1:11" s="8" customFormat="1" ht="23.25" customHeight="1" x14ac:dyDescent="0.2">
      <c r="A20" s="110">
        <v>15</v>
      </c>
      <c r="B20" s="78" t="s">
        <v>52</v>
      </c>
      <c r="C20" s="197"/>
      <c r="D20" s="197"/>
      <c r="E20" s="197"/>
      <c r="F20" s="197"/>
      <c r="G20" s="197"/>
      <c r="H20" s="197"/>
      <c r="I20" s="163"/>
      <c r="J20" s="10"/>
      <c r="K20" s="10"/>
    </row>
    <row r="21" spans="1:11" s="8" customFormat="1" ht="15" customHeight="1" x14ac:dyDescent="0.2">
      <c r="A21" s="110">
        <v>16</v>
      </c>
      <c r="B21" s="79" t="s">
        <v>253</v>
      </c>
      <c r="C21" s="197"/>
      <c r="D21" s="197">
        <v>16</v>
      </c>
      <c r="E21" s="197">
        <v>14</v>
      </c>
      <c r="F21" s="197"/>
      <c r="G21" s="197">
        <v>12</v>
      </c>
      <c r="H21" s="197">
        <v>2</v>
      </c>
      <c r="I21" s="10"/>
      <c r="J21" s="10"/>
      <c r="K21" s="10"/>
    </row>
    <row r="22" spans="1:11" s="8" customFormat="1" ht="14.25" customHeight="1" x14ac:dyDescent="0.2">
      <c r="A22" s="110">
        <v>17</v>
      </c>
      <c r="B22" s="79" t="s">
        <v>254</v>
      </c>
      <c r="C22" s="197"/>
      <c r="D22" s="197"/>
      <c r="E22" s="197"/>
      <c r="F22" s="197"/>
      <c r="G22" s="197"/>
      <c r="H22" s="197"/>
      <c r="I22" s="10"/>
      <c r="J22" s="10"/>
      <c r="K22" s="10"/>
    </row>
    <row r="23" spans="1:11" s="8" customFormat="1" ht="12" customHeight="1" x14ac:dyDescent="0.2">
      <c r="A23" s="110">
        <v>18</v>
      </c>
      <c r="B23" s="79" t="s">
        <v>255</v>
      </c>
      <c r="C23" s="197">
        <v>1</v>
      </c>
      <c r="D23" s="197">
        <v>12</v>
      </c>
      <c r="E23" s="197">
        <v>10</v>
      </c>
      <c r="F23" s="197"/>
      <c r="G23" s="197">
        <v>6</v>
      </c>
      <c r="H23" s="197">
        <v>3</v>
      </c>
      <c r="I23" s="10"/>
      <c r="J23" s="10"/>
      <c r="K23" s="10"/>
    </row>
    <row r="24" spans="1:11" s="8" customFormat="1" ht="22.5" customHeight="1" x14ac:dyDescent="0.2">
      <c r="A24" s="110">
        <v>19</v>
      </c>
      <c r="B24" s="79" t="s">
        <v>256</v>
      </c>
      <c r="C24" s="197"/>
      <c r="D24" s="197"/>
      <c r="E24" s="197"/>
      <c r="F24" s="197"/>
      <c r="G24" s="197"/>
      <c r="H24" s="197"/>
      <c r="I24" s="163"/>
      <c r="J24" s="10"/>
      <c r="K24" s="10"/>
    </row>
    <row r="25" spans="1:11" s="8" customFormat="1" ht="13.5" customHeight="1" x14ac:dyDescent="0.2">
      <c r="A25" s="110">
        <v>20</v>
      </c>
      <c r="B25" s="79" t="s">
        <v>257</v>
      </c>
      <c r="C25" s="197"/>
      <c r="D25" s="197"/>
      <c r="E25" s="197"/>
      <c r="F25" s="197"/>
      <c r="G25" s="197"/>
      <c r="H25" s="197"/>
      <c r="I25" s="10"/>
      <c r="J25" s="10"/>
      <c r="K25" s="10"/>
    </row>
    <row r="26" spans="1:11" s="8" customFormat="1" ht="23.25" customHeight="1" x14ac:dyDescent="0.2">
      <c r="A26" s="110">
        <v>21</v>
      </c>
      <c r="B26" s="79" t="s">
        <v>258</v>
      </c>
      <c r="C26" s="197"/>
      <c r="D26" s="197"/>
      <c r="E26" s="197"/>
      <c r="F26" s="197"/>
      <c r="G26" s="197"/>
      <c r="H26" s="197"/>
      <c r="I26" s="163"/>
      <c r="J26" s="10"/>
      <c r="K26" s="10"/>
    </row>
    <row r="27" spans="1:11" s="8" customFormat="1" ht="14.25" customHeight="1" x14ac:dyDescent="0.2">
      <c r="A27" s="110">
        <v>22</v>
      </c>
      <c r="B27" s="79" t="s">
        <v>260</v>
      </c>
      <c r="C27" s="197"/>
      <c r="D27" s="197">
        <v>2</v>
      </c>
      <c r="E27" s="197">
        <v>2</v>
      </c>
      <c r="F27" s="197"/>
      <c r="G27" s="197">
        <v>2</v>
      </c>
      <c r="H27" s="197"/>
      <c r="I27" s="10"/>
      <c r="J27" s="10"/>
      <c r="K27" s="10"/>
    </row>
    <row r="28" spans="1:11" s="8" customFormat="1" ht="18.75" customHeight="1" x14ac:dyDescent="0.2">
      <c r="A28" s="110">
        <v>23</v>
      </c>
      <c r="B28" s="111" t="s">
        <v>389</v>
      </c>
      <c r="C28" s="198">
        <f t="shared" ref="C28:H28" si="0">SUM(C6:C27)</f>
        <v>6</v>
      </c>
      <c r="D28" s="198">
        <f t="shared" si="0"/>
        <v>93</v>
      </c>
      <c r="E28" s="198">
        <f t="shared" si="0"/>
        <v>85</v>
      </c>
      <c r="F28" s="198">
        <f t="shared" si="0"/>
        <v>0</v>
      </c>
      <c r="G28" s="198">
        <f t="shared" si="0"/>
        <v>76</v>
      </c>
      <c r="H28" s="198">
        <f t="shared" si="0"/>
        <v>14</v>
      </c>
      <c r="I28" s="10"/>
      <c r="J28" s="10"/>
      <c r="K28" s="10"/>
    </row>
    <row r="29" spans="1:11" s="8" customFormat="1" ht="12.75" customHeight="1" x14ac:dyDescent="0.2">
      <c r="A29" s="110">
        <v>24</v>
      </c>
      <c r="B29" s="112" t="s">
        <v>66</v>
      </c>
      <c r="C29" s="197"/>
      <c r="D29" s="197">
        <v>8</v>
      </c>
      <c r="E29" s="197">
        <v>7</v>
      </c>
      <c r="F29" s="197"/>
      <c r="G29" s="197">
        <v>5</v>
      </c>
      <c r="H29" s="197">
        <v>1</v>
      </c>
      <c r="I29" s="10"/>
      <c r="J29" s="10"/>
      <c r="K29" s="10"/>
    </row>
    <row r="30" spans="1:11" s="8" customFormat="1" ht="16.5" customHeight="1" x14ac:dyDescent="0.2">
      <c r="A30" s="110">
        <v>25</v>
      </c>
      <c r="B30" s="112" t="s">
        <v>171</v>
      </c>
      <c r="C30" s="197"/>
      <c r="D30" s="197">
        <v>11</v>
      </c>
      <c r="E30" s="197">
        <v>9</v>
      </c>
      <c r="F30" s="197"/>
      <c r="G30" s="197">
        <v>8</v>
      </c>
      <c r="H30" s="197">
        <v>2</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0</v>
      </c>
      <c r="D6" s="194">
        <f t="shared" si="0"/>
        <v>0</v>
      </c>
      <c r="E6" s="194">
        <f t="shared" si="0"/>
        <v>0</v>
      </c>
      <c r="F6" s="194">
        <f t="shared" si="0"/>
        <v>0</v>
      </c>
      <c r="G6" s="194">
        <f t="shared" si="0"/>
        <v>0</v>
      </c>
      <c r="H6" s="194">
        <f t="shared" si="0"/>
        <v>0</v>
      </c>
      <c r="I6" s="194">
        <f t="shared" si="0"/>
        <v>0</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c r="E8" s="195"/>
      <c r="F8" s="195"/>
      <c r="G8" s="195"/>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c r="E21" s="195"/>
      <c r="F21" s="195"/>
      <c r="G21" s="195"/>
      <c r="H21" s="195"/>
      <c r="I21" s="195"/>
      <c r="J21" s="49"/>
      <c r="K21" s="49"/>
      <c r="L21" s="49"/>
    </row>
    <row r="22" spans="1:12" ht="27.75" customHeight="1" x14ac:dyDescent="0.2">
      <c r="A22" s="113">
        <v>17</v>
      </c>
      <c r="B22" s="58" t="s">
        <v>251</v>
      </c>
      <c r="C22" s="195"/>
      <c r="D22" s="195"/>
      <c r="E22" s="195"/>
      <c r="F22" s="195"/>
      <c r="G22" s="195"/>
      <c r="H22" s="195"/>
      <c r="I22" s="195"/>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1-1, Підрозділ: Новоодеський районний суд Миколаївської області, Початок періоду: 01.01.2017, Кінець періоду: 31.12.2017&amp;L6251B9D1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2015-12-10T14:21:22Z</cp:lastPrinted>
  <dcterms:created xsi:type="dcterms:W3CDTF">2015-09-09T11:45:10Z</dcterms:created>
  <dcterms:modified xsi:type="dcterms:W3CDTF">2019-04-09T10:32:11Z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1-1_00482_4.2017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294579</vt:i4>
  </property>
  <property fmtid="{D5CDD505-2E9C-101B-9397-08002B2CF9AE}" pid="7" name="Тип звіту">
    <vt:lpwstr>1-1</vt:lpwstr>
  </property>
  <property fmtid="{D5CDD505-2E9C-101B-9397-08002B2CF9AE}" pid="8" name="К.Cума">
    <vt:lpwstr>6251B9D1</vt:lpwstr>
  </property>
  <property fmtid="{D5CDD505-2E9C-101B-9397-08002B2CF9AE}" pid="9" name="Підрозділ">
    <vt:lpwstr>Новоодеський районний суд Миколаївської області</vt:lpwstr>
  </property>
  <property fmtid="{D5CDD505-2E9C-101B-9397-08002B2CF9AE}" pid="10" name="ПідрозділDBID">
    <vt:i4>0</vt:i4>
  </property>
  <property fmtid="{D5CDD505-2E9C-101B-9397-08002B2CF9AE}" pid="11" name="ПідрозділID">
    <vt:i4>716</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0F9E6709</vt:lpwstr>
  </property>
  <property fmtid="{D5CDD505-2E9C-101B-9397-08002B2CF9AE}" pid="16" name="Версія БД">
    <vt:lpwstr>3.20.3.1890</vt:lpwstr>
  </property>
</Properties>
</file>